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640" windowHeight="8040" firstSheet="2" activeTab="4"/>
  </bookViews>
  <sheets>
    <sheet name="参加者名簿" sheetId="16" r:id="rId1"/>
    <sheet name="総会次第" sheetId="17" r:id="rId2"/>
    <sheet name="表紙" sheetId="1" r:id="rId3"/>
    <sheet name="事業報告" sheetId="2" r:id="rId4"/>
    <sheet name="県外大会成績" sheetId="3" r:id="rId5"/>
    <sheet name="報告事項" sheetId="4" r:id="rId6"/>
    <sheet name="抽選結果" sheetId="14" r:id="rId7"/>
    <sheet name="審判編成" sheetId="20" r:id="rId8"/>
    <sheet name="普及部" sheetId="33" r:id="rId9"/>
    <sheet name="競技部" sheetId="36" r:id="rId10"/>
    <sheet name="強化部" sheetId="26" r:id="rId11"/>
    <sheet name="審判部" sheetId="32" r:id="rId12"/>
    <sheet name="中体連" sheetId="35" r:id="rId13"/>
    <sheet name="収支決算書" sheetId="5" r:id="rId14"/>
    <sheet name="監査報告書" sheetId="7" r:id="rId15"/>
    <sheet name="慶弔費決算書" sheetId="6" r:id="rId16"/>
    <sheet name="予算書（案）" sheetId="10" r:id="rId17"/>
    <sheet name="別冊表紙" sheetId="19" r:id="rId18"/>
    <sheet name="前年度登録者一覧" sheetId="37" r:id="rId19"/>
    <sheet name="報告・案内事項" sheetId="31" r:id="rId20"/>
    <sheet name="IT関係" sheetId="27" r:id="rId21"/>
    <sheet name="大会参加報告書" sheetId="28" r:id="rId22"/>
    <sheet name="委員会報告書" sheetId="30" r:id="rId23"/>
  </sheets>
  <definedNames>
    <definedName name="_xlnm.Print_Area" localSheetId="4">県外大会成績!$A$1:$AZ$55</definedName>
    <definedName name="_xlnm.Print_Area" localSheetId="0">参加者名簿!$A$1:$P$48</definedName>
    <definedName name="_xlnm.Print_Area" localSheetId="7">審判編成!$A$1:$AQ$36</definedName>
    <definedName name="_xlnm.Print_Area" localSheetId="18">前年度登録者一覧!$A$1:$O$48</definedName>
    <definedName name="_xlnm.Print_Area" localSheetId="1">総会次第!$A$1:$AK$49</definedName>
    <definedName name="_xlnm.Print_Area" localSheetId="12">中体連!$A$1:$Z$36</definedName>
    <definedName name="_xlnm.Print_Area" localSheetId="6">抽選結果!$A$1:$W$25</definedName>
    <definedName name="_xlnm.Print_Area" localSheetId="17">別冊表紙!$A$1:$V$34</definedName>
    <definedName name="_xlnm.Print_Area" localSheetId="16">'予算書（案）'!$A$1:$K$53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16" l="1"/>
  <c r="D45" i="37"/>
  <c r="I45" i="37"/>
  <c r="N45" i="37"/>
  <c r="O44" i="37"/>
  <c r="N44" i="37"/>
  <c r="M44" i="37"/>
  <c r="L44" i="37"/>
  <c r="J44" i="37"/>
  <c r="I44" i="37"/>
  <c r="H44" i="37"/>
  <c r="G44" i="37"/>
  <c r="E44" i="37"/>
  <c r="C48" i="37" s="1"/>
  <c r="D44" i="37"/>
  <c r="C47" i="37" s="1"/>
  <c r="C44" i="37"/>
  <c r="C46" i="37" s="1"/>
  <c r="B44" i="37"/>
  <c r="O45" i="16"/>
  <c r="J45" i="16"/>
  <c r="E45" i="16"/>
  <c r="J30" i="10" l="1"/>
  <c r="M44" i="16" l="1"/>
  <c r="N46" i="16" s="1"/>
  <c r="J53" i="10" l="1"/>
  <c r="J45" i="10"/>
  <c r="J44" i="10"/>
  <c r="J43" i="10"/>
  <c r="J42" i="10"/>
  <c r="J41" i="10"/>
  <c r="J40" i="10"/>
  <c r="J39" i="10"/>
  <c r="J38" i="10"/>
  <c r="J37" i="10"/>
  <c r="I36" i="10"/>
  <c r="H36" i="10"/>
  <c r="G36" i="10"/>
  <c r="J36" i="10" s="1"/>
  <c r="J35" i="10"/>
  <c r="J34" i="10"/>
  <c r="J33" i="10"/>
  <c r="J32" i="10"/>
  <c r="J31" i="10"/>
  <c r="J29" i="10"/>
  <c r="J28" i="10"/>
  <c r="J27" i="10"/>
  <c r="J26" i="10"/>
  <c r="J25" i="10"/>
  <c r="I24" i="10"/>
  <c r="I46" i="10" s="1"/>
  <c r="H24" i="10"/>
  <c r="H46" i="10" s="1"/>
  <c r="G24" i="10"/>
  <c r="J19" i="10"/>
  <c r="J17" i="10"/>
  <c r="J16" i="10"/>
  <c r="J15" i="10"/>
  <c r="J14" i="10"/>
  <c r="J13" i="10"/>
  <c r="J12" i="10"/>
  <c r="J11" i="10"/>
  <c r="J10" i="10"/>
  <c r="J9" i="10"/>
  <c r="J8" i="10"/>
  <c r="I7" i="10"/>
  <c r="I20" i="10" s="1"/>
  <c r="H7" i="10"/>
  <c r="H20" i="10" s="1"/>
  <c r="G7" i="10"/>
  <c r="J7" i="10" s="1"/>
  <c r="J6" i="10"/>
  <c r="J5" i="10"/>
  <c r="G22" i="6"/>
  <c r="C22" i="6"/>
  <c r="H22" i="6" s="1"/>
  <c r="G18" i="6"/>
  <c r="G9" i="6"/>
  <c r="I43" i="5"/>
  <c r="I42" i="5"/>
  <c r="I41" i="5"/>
  <c r="I40" i="5"/>
  <c r="I39" i="5"/>
  <c r="I38" i="5"/>
  <c r="I37" i="5"/>
  <c r="I36" i="5"/>
  <c r="I35" i="5"/>
  <c r="H34" i="5"/>
  <c r="I34" i="5" s="1"/>
  <c r="G34" i="5"/>
  <c r="I33" i="5"/>
  <c r="I32" i="5"/>
  <c r="I31" i="5"/>
  <c r="I30" i="5"/>
  <c r="I29" i="5"/>
  <c r="I27" i="5"/>
  <c r="I26" i="5"/>
  <c r="I25" i="5"/>
  <c r="I24" i="5"/>
  <c r="I23" i="5"/>
  <c r="H22" i="5"/>
  <c r="H44" i="5" s="1"/>
  <c r="G22" i="5"/>
  <c r="I17" i="5"/>
  <c r="I16" i="5"/>
  <c r="I15" i="5"/>
  <c r="I14" i="5"/>
  <c r="I13" i="5"/>
  <c r="I12" i="5"/>
  <c r="I11" i="5"/>
  <c r="I10" i="5"/>
  <c r="I9" i="5"/>
  <c r="I8" i="5"/>
  <c r="H7" i="5"/>
  <c r="H18" i="5" s="1"/>
  <c r="G7" i="5"/>
  <c r="I6" i="5"/>
  <c r="I5" i="5"/>
  <c r="C46" i="16"/>
  <c r="C45" i="16"/>
  <c r="P44" i="16"/>
  <c r="O44" i="16"/>
  <c r="N44" i="16"/>
  <c r="K44" i="16"/>
  <c r="J44" i="16"/>
  <c r="I44" i="16"/>
  <c r="H44" i="16"/>
  <c r="F44" i="16"/>
  <c r="E44" i="16"/>
  <c r="D44" i="16"/>
  <c r="C44" i="16"/>
  <c r="B44" i="16"/>
  <c r="I46" i="16" l="1"/>
  <c r="C48" i="16"/>
  <c r="G46" i="10"/>
  <c r="J46" i="10" s="1"/>
  <c r="I54" i="10"/>
  <c r="J24" i="10"/>
  <c r="I7" i="5"/>
  <c r="I22" i="5"/>
  <c r="G44" i="5"/>
  <c r="I44" i="5"/>
  <c r="H45" i="5"/>
  <c r="G18" i="10" s="1"/>
  <c r="G18" i="5"/>
  <c r="I18" i="5" s="1"/>
  <c r="C47" i="16"/>
  <c r="I47" i="16" s="1"/>
  <c r="I48" i="16"/>
  <c r="G20" i="10" l="1"/>
  <c r="I55" i="10"/>
  <c r="J18" i="10"/>
  <c r="N48" i="16"/>
  <c r="G54" i="10" l="1"/>
  <c r="J20" i="10"/>
</calcChain>
</file>

<file path=xl/sharedStrings.xml><?xml version="1.0" encoding="utf-8"?>
<sst xmlns="http://schemas.openxmlformats.org/spreadsheetml/2006/main" count="2648" uniqueCount="986">
  <si>
    <t>平成</t>
    <rPh sb="0" eb="2">
      <t>ヘイセイ</t>
    </rPh>
    <phoneticPr fontId="1"/>
  </si>
  <si>
    <t>年度</t>
    <rPh sb="0" eb="2">
      <t>ネンド</t>
    </rPh>
    <phoneticPr fontId="1"/>
  </si>
  <si>
    <t>大分県体操協会</t>
    <rPh sb="0" eb="3">
      <t>オオイタケン</t>
    </rPh>
    <rPh sb="3" eb="5">
      <t>タイソウ</t>
    </rPh>
    <rPh sb="5" eb="7">
      <t>キョウカイ</t>
    </rPh>
    <phoneticPr fontId="1"/>
  </si>
  <si>
    <t>期日</t>
    <rPh sb="0" eb="2">
      <t>キジツ</t>
    </rPh>
    <phoneticPr fontId="1"/>
  </si>
  <si>
    <t>年</t>
    <rPh sb="0" eb="1">
      <t>ネン</t>
    </rPh>
    <phoneticPr fontId="1"/>
  </si>
  <si>
    <t>月</t>
    <rPh sb="0" eb="1">
      <t>ツキ</t>
    </rPh>
    <phoneticPr fontId="1"/>
  </si>
  <si>
    <t>日</t>
    <rPh sb="0" eb="1">
      <t>ヒ</t>
    </rPh>
    <phoneticPr fontId="1"/>
  </si>
  <si>
    <t>（</t>
    <phoneticPr fontId="1"/>
  </si>
  <si>
    <t>）</t>
    <phoneticPr fontId="1"/>
  </si>
  <si>
    <t>会場</t>
    <rPh sb="0" eb="2">
      <t>カイジョウ</t>
    </rPh>
    <phoneticPr fontId="1"/>
  </si>
  <si>
    <t>：</t>
    <phoneticPr fontId="1"/>
  </si>
  <si>
    <t>日程</t>
    <rPh sb="0" eb="2">
      <t>ニッテイ</t>
    </rPh>
    <phoneticPr fontId="1"/>
  </si>
  <si>
    <t>理事会</t>
    <rPh sb="0" eb="3">
      <t>リジカイ</t>
    </rPh>
    <phoneticPr fontId="1"/>
  </si>
  <si>
    <t>大分県体操協会ホームページ</t>
    <rPh sb="0" eb="3">
      <t>オオイタケン</t>
    </rPh>
    <rPh sb="3" eb="5">
      <t>タイソウ</t>
    </rPh>
    <rPh sb="5" eb="7">
      <t>キョウカイ</t>
    </rPh>
    <phoneticPr fontId="1"/>
  </si>
  <si>
    <t>htpp://www.geocities.jp/oita_ga/</t>
    <phoneticPr fontId="1"/>
  </si>
  <si>
    <t>月</t>
    <rPh sb="0" eb="1">
      <t>ツキ</t>
    </rPh>
    <phoneticPr fontId="7"/>
  </si>
  <si>
    <t>日</t>
    <rPh sb="0" eb="1">
      <t>ヒ</t>
    </rPh>
    <phoneticPr fontId="7"/>
  </si>
  <si>
    <t>事業</t>
    <rPh sb="0" eb="2">
      <t>ジギョウ</t>
    </rPh>
    <phoneticPr fontId="7"/>
  </si>
  <si>
    <t>場所</t>
    <rPh sb="0" eb="2">
      <t>バショ</t>
    </rPh>
    <phoneticPr fontId="7"/>
  </si>
  <si>
    <t>会議等</t>
    <rPh sb="0" eb="3">
      <t>カイギトウ</t>
    </rPh>
    <phoneticPr fontId="7"/>
  </si>
  <si>
    <t>主催事業</t>
    <rPh sb="0" eb="2">
      <t>シュサイ</t>
    </rPh>
    <rPh sb="2" eb="4">
      <t>ジギョウ</t>
    </rPh>
    <phoneticPr fontId="7"/>
  </si>
  <si>
    <t>大会名</t>
    <rPh sb="0" eb="2">
      <t>タイカイ</t>
    </rPh>
    <rPh sb="2" eb="3">
      <t>メイ</t>
    </rPh>
    <phoneticPr fontId="1"/>
  </si>
  <si>
    <t>男子団体</t>
    <rPh sb="0" eb="2">
      <t>ダンシ</t>
    </rPh>
    <rPh sb="2" eb="4">
      <t>ダンタイ</t>
    </rPh>
    <phoneticPr fontId="1"/>
  </si>
  <si>
    <t>位</t>
    <rPh sb="0" eb="1">
      <t>イ</t>
    </rPh>
    <phoneticPr fontId="1"/>
  </si>
  <si>
    <t>体操競技</t>
    <rPh sb="0" eb="2">
      <t>タイソウ</t>
    </rPh>
    <rPh sb="2" eb="4">
      <t>キョウギ</t>
    </rPh>
    <phoneticPr fontId="1"/>
  </si>
  <si>
    <t>新体操</t>
    <rPh sb="0" eb="3">
      <t>シンタイソウ</t>
    </rPh>
    <phoneticPr fontId="1"/>
  </si>
  <si>
    <t>県外大会成績</t>
    <rPh sb="0" eb="2">
      <t>ケンガイ</t>
    </rPh>
    <rPh sb="2" eb="4">
      <t>タイカイ</t>
    </rPh>
    <rPh sb="4" eb="6">
      <t>セイセキ</t>
    </rPh>
    <phoneticPr fontId="1"/>
  </si>
  <si>
    <t>全九州高校</t>
    <rPh sb="0" eb="1">
      <t>ゼン</t>
    </rPh>
    <rPh sb="1" eb="3">
      <t>キュウシュウ</t>
    </rPh>
    <rPh sb="3" eb="5">
      <t>コウコウ</t>
    </rPh>
    <phoneticPr fontId="1"/>
  </si>
  <si>
    <t>全国高校総体</t>
    <rPh sb="0" eb="2">
      <t>ゼンコク</t>
    </rPh>
    <rPh sb="2" eb="4">
      <t>コウコウ</t>
    </rPh>
    <rPh sb="4" eb="6">
      <t>ソウタイ</t>
    </rPh>
    <phoneticPr fontId="1"/>
  </si>
  <si>
    <t>全九州中学</t>
    <rPh sb="0" eb="1">
      <t>ゼン</t>
    </rPh>
    <rPh sb="1" eb="3">
      <t>キュウシュウ</t>
    </rPh>
    <rPh sb="3" eb="5">
      <t>チュウガク</t>
    </rPh>
    <phoneticPr fontId="1"/>
  </si>
  <si>
    <t>九州ブロック</t>
    <rPh sb="0" eb="2">
      <t>キュウシュウ</t>
    </rPh>
    <phoneticPr fontId="1"/>
  </si>
  <si>
    <t>九州小学生</t>
    <rPh sb="0" eb="2">
      <t>キュウシュウ</t>
    </rPh>
    <rPh sb="2" eb="5">
      <t>ショウガクセイ</t>
    </rPh>
    <phoneticPr fontId="1"/>
  </si>
  <si>
    <t>全国中学生</t>
    <rPh sb="0" eb="2">
      <t>ゼンコク</t>
    </rPh>
    <rPh sb="2" eb="4">
      <t>チュウガク</t>
    </rPh>
    <rPh sb="4" eb="5">
      <t>セイ</t>
    </rPh>
    <phoneticPr fontId="1"/>
  </si>
  <si>
    <t>国民体育大会</t>
    <rPh sb="0" eb="2">
      <t>コクミン</t>
    </rPh>
    <rPh sb="2" eb="4">
      <t>タイイク</t>
    </rPh>
    <rPh sb="4" eb="6">
      <t>タイカイ</t>
    </rPh>
    <phoneticPr fontId="1"/>
  </si>
  <si>
    <t>U-12選手権</t>
    <rPh sb="4" eb="7">
      <t>センシュケン</t>
    </rPh>
    <phoneticPr fontId="1"/>
  </si>
  <si>
    <t>全国高校選抜</t>
    <rPh sb="0" eb="2">
      <t>ゼンコク</t>
    </rPh>
    <rPh sb="2" eb="4">
      <t>コウコウ</t>
    </rPh>
    <rPh sb="4" eb="6">
      <t>センバツ</t>
    </rPh>
    <phoneticPr fontId="1"/>
  </si>
  <si>
    <t>県外在住選手</t>
    <rPh sb="0" eb="2">
      <t>ケンガイ</t>
    </rPh>
    <rPh sb="2" eb="4">
      <t>ザイジュウ</t>
    </rPh>
    <rPh sb="4" eb="6">
      <t>センシュ</t>
    </rPh>
    <phoneticPr fontId="1"/>
  </si>
  <si>
    <t>報告事項</t>
    <rPh sb="0" eb="2">
      <t>ホウコク</t>
    </rPh>
    <rPh sb="2" eb="4">
      <t>ジコウ</t>
    </rPh>
    <phoneticPr fontId="1"/>
  </si>
  <si>
    <t>１．</t>
    <phoneticPr fontId="1"/>
  </si>
  <si>
    <t>全国代表者連絡会議</t>
    <rPh sb="0" eb="2">
      <t>ゼンコク</t>
    </rPh>
    <rPh sb="2" eb="5">
      <t>ダイヒョウシャ</t>
    </rPh>
    <rPh sb="5" eb="7">
      <t>レンラク</t>
    </rPh>
    <rPh sb="7" eb="9">
      <t>カイギ</t>
    </rPh>
    <phoneticPr fontId="1"/>
  </si>
  <si>
    <t>九州体操協会第2回理事会</t>
    <rPh sb="0" eb="6">
      <t>キュウシュウタイソウキョウカイ</t>
    </rPh>
    <rPh sb="6" eb="7">
      <t>ダイ</t>
    </rPh>
    <rPh sb="8" eb="9">
      <t>カイ</t>
    </rPh>
    <rPh sb="9" eb="12">
      <t>リジカイ</t>
    </rPh>
    <phoneticPr fontId="1"/>
  </si>
  <si>
    <t>２．</t>
    <phoneticPr fontId="1"/>
  </si>
  <si>
    <t>種別　競技順</t>
    <rPh sb="0" eb="2">
      <t>シュベツ</t>
    </rPh>
    <rPh sb="3" eb="5">
      <t>キョウギ</t>
    </rPh>
    <rPh sb="5" eb="6">
      <t>ジュン</t>
    </rPh>
    <phoneticPr fontId="1"/>
  </si>
  <si>
    <t>競技</t>
    <rPh sb="0" eb="2">
      <t>キョウギ</t>
    </rPh>
    <phoneticPr fontId="1"/>
  </si>
  <si>
    <t>成年</t>
    <rPh sb="0" eb="2">
      <t>セイネン</t>
    </rPh>
    <phoneticPr fontId="1"/>
  </si>
  <si>
    <t>男子</t>
    <rPh sb="0" eb="2">
      <t>ダンシ</t>
    </rPh>
    <phoneticPr fontId="1"/>
  </si>
  <si>
    <t>福岡</t>
    <rPh sb="0" eb="2">
      <t>フクオカ</t>
    </rPh>
    <phoneticPr fontId="1"/>
  </si>
  <si>
    <t>宮崎</t>
    <rPh sb="0" eb="2">
      <t>ミヤザキ</t>
    </rPh>
    <phoneticPr fontId="1"/>
  </si>
  <si>
    <t>熊本</t>
    <rPh sb="0" eb="2">
      <t>クマモト</t>
    </rPh>
    <phoneticPr fontId="1"/>
  </si>
  <si>
    <t>長崎</t>
    <rPh sb="0" eb="2">
      <t>ナガサキ</t>
    </rPh>
    <phoneticPr fontId="1"/>
  </si>
  <si>
    <t>沖縄</t>
    <rPh sb="0" eb="2">
      <t>オキナワ</t>
    </rPh>
    <phoneticPr fontId="1"/>
  </si>
  <si>
    <t>佐賀</t>
    <rPh sb="0" eb="2">
      <t>サガ</t>
    </rPh>
    <phoneticPr fontId="1"/>
  </si>
  <si>
    <t>大分</t>
    <rPh sb="0" eb="2">
      <t>オオイタ</t>
    </rPh>
    <phoneticPr fontId="1"/>
  </si>
  <si>
    <t>鹿児島</t>
    <rPh sb="0" eb="3">
      <t>カゴシマ</t>
    </rPh>
    <phoneticPr fontId="1"/>
  </si>
  <si>
    <t>女子</t>
    <rPh sb="0" eb="2">
      <t>ジョシ</t>
    </rPh>
    <phoneticPr fontId="1"/>
  </si>
  <si>
    <t>少年</t>
    <rPh sb="0" eb="2">
      <t>ショウネン</t>
    </rPh>
    <phoneticPr fontId="1"/>
  </si>
  <si>
    <t>団体</t>
    <rPh sb="0" eb="2">
      <t>ダンタイ</t>
    </rPh>
    <phoneticPr fontId="1"/>
  </si>
  <si>
    <t>個人</t>
    <rPh sb="0" eb="2">
      <t>コジン</t>
    </rPh>
    <phoneticPr fontId="1"/>
  </si>
  <si>
    <t>大分西高校</t>
    <rPh sb="0" eb="2">
      <t>オオイタ</t>
    </rPh>
    <rPh sb="2" eb="3">
      <t>ニシ</t>
    </rPh>
    <rPh sb="3" eb="5">
      <t>コウコウ</t>
    </rPh>
    <phoneticPr fontId="1"/>
  </si>
  <si>
    <t>女子団体</t>
    <rPh sb="0" eb="2">
      <t>ジョシ</t>
    </rPh>
    <rPh sb="2" eb="4">
      <t>ダンタイ</t>
    </rPh>
    <phoneticPr fontId="1"/>
  </si>
  <si>
    <t>大在中学校</t>
    <rPh sb="0" eb="2">
      <t>オオザイ</t>
    </rPh>
    <rPh sb="2" eb="5">
      <t>チュウガッコウ</t>
    </rPh>
    <phoneticPr fontId="1"/>
  </si>
  <si>
    <t>個人総合</t>
    <rPh sb="0" eb="2">
      <t>コジン</t>
    </rPh>
    <rPh sb="2" eb="4">
      <t>ソウゴウ</t>
    </rPh>
    <phoneticPr fontId="1"/>
  </si>
  <si>
    <t>九州ブロック大会</t>
    <rPh sb="0" eb="2">
      <t>キュウシュウ</t>
    </rPh>
    <rPh sb="6" eb="8">
      <t>タイカイ</t>
    </rPh>
    <phoneticPr fontId="1"/>
  </si>
  <si>
    <t>別府鶴見丘高校</t>
    <rPh sb="0" eb="2">
      <t>ベップ</t>
    </rPh>
    <rPh sb="2" eb="4">
      <t>ツルミ</t>
    </rPh>
    <rPh sb="4" eb="5">
      <t>オカ</t>
    </rPh>
    <rPh sb="5" eb="7">
      <t>コウコウ</t>
    </rPh>
    <phoneticPr fontId="1"/>
  </si>
  <si>
    <t>平田　みほ</t>
    <rPh sb="0" eb="2">
      <t>ヒラタ</t>
    </rPh>
    <phoneticPr fontId="1"/>
  </si>
  <si>
    <t>全九州高校体育大会（新体操）</t>
    <rPh sb="0" eb="1">
      <t>ゼン</t>
    </rPh>
    <rPh sb="1" eb="3">
      <t>キュウシュウ</t>
    </rPh>
    <rPh sb="3" eb="5">
      <t>コウコウ</t>
    </rPh>
    <rPh sb="5" eb="7">
      <t>タイイク</t>
    </rPh>
    <rPh sb="7" eb="9">
      <t>タイカイ</t>
    </rPh>
    <rPh sb="10" eb="13">
      <t>シンタイソウ</t>
    </rPh>
    <phoneticPr fontId="1"/>
  </si>
  <si>
    <t>県立総合体育館</t>
    <rPh sb="0" eb="2">
      <t>ケンリツ</t>
    </rPh>
    <rPh sb="2" eb="4">
      <t>ソウゴウ</t>
    </rPh>
    <rPh sb="4" eb="7">
      <t>タイイクカン</t>
    </rPh>
    <phoneticPr fontId="1"/>
  </si>
  <si>
    <t>南大分体育館</t>
    <rPh sb="0" eb="1">
      <t>ミナミ</t>
    </rPh>
    <rPh sb="1" eb="3">
      <t>オオイタ</t>
    </rPh>
    <rPh sb="3" eb="6">
      <t>タイイクカン</t>
    </rPh>
    <phoneticPr fontId="1"/>
  </si>
  <si>
    <t>中学県体</t>
    <rPh sb="0" eb="2">
      <t>チュウガク</t>
    </rPh>
    <rPh sb="2" eb="4">
      <t>ケンタイ</t>
    </rPh>
    <phoneticPr fontId="1"/>
  </si>
  <si>
    <t>全国高校総体（新体操）</t>
    <rPh sb="0" eb="2">
      <t>ゼンコク</t>
    </rPh>
    <rPh sb="2" eb="4">
      <t>コウコウ</t>
    </rPh>
    <rPh sb="4" eb="6">
      <t>ソウタイ</t>
    </rPh>
    <rPh sb="7" eb="8">
      <t>シン</t>
    </rPh>
    <rPh sb="8" eb="10">
      <t>タイソウ</t>
    </rPh>
    <phoneticPr fontId="1"/>
  </si>
  <si>
    <t>九州中学校体育大会（体操競技）</t>
    <rPh sb="0" eb="2">
      <t>キュウシュウ</t>
    </rPh>
    <rPh sb="2" eb="5">
      <t>チュウガッコウ</t>
    </rPh>
    <rPh sb="5" eb="7">
      <t>タイイク</t>
    </rPh>
    <rPh sb="7" eb="9">
      <t>タイカイ</t>
    </rPh>
    <rPh sb="10" eb="12">
      <t>タイソウ</t>
    </rPh>
    <rPh sb="12" eb="14">
      <t>キョウギ</t>
    </rPh>
    <phoneticPr fontId="1"/>
  </si>
  <si>
    <t>九州体操協会　第１回理事会</t>
    <rPh sb="0" eb="2">
      <t>キュウシュウ</t>
    </rPh>
    <rPh sb="2" eb="4">
      <t>タイソウ</t>
    </rPh>
    <rPh sb="4" eb="6">
      <t>キョウカイ</t>
    </rPh>
    <rPh sb="7" eb="8">
      <t>ダイ</t>
    </rPh>
    <rPh sb="9" eb="10">
      <t>カイ</t>
    </rPh>
    <rPh sb="10" eb="13">
      <t>リジカイ</t>
    </rPh>
    <phoneticPr fontId="1"/>
  </si>
  <si>
    <t>県民体育大会</t>
    <rPh sb="0" eb="2">
      <t>ケンミン</t>
    </rPh>
    <rPh sb="2" eb="4">
      <t>タイイク</t>
    </rPh>
    <rPh sb="4" eb="6">
      <t>タイカイ</t>
    </rPh>
    <phoneticPr fontId="1"/>
  </si>
  <si>
    <t>杵築高校</t>
    <rPh sb="0" eb="2">
      <t>キツキ</t>
    </rPh>
    <rPh sb="2" eb="4">
      <t>コウコウ</t>
    </rPh>
    <phoneticPr fontId="1"/>
  </si>
  <si>
    <t>とよっ子ジュニア体操競技会</t>
    <rPh sb="3" eb="4">
      <t>コ</t>
    </rPh>
    <rPh sb="8" eb="10">
      <t>タイソウ</t>
    </rPh>
    <rPh sb="10" eb="13">
      <t>キョウギカイ</t>
    </rPh>
    <phoneticPr fontId="1"/>
  </si>
  <si>
    <t>かささぎ杯ジュニア新体操競技会</t>
    <rPh sb="4" eb="5">
      <t>ハイ</t>
    </rPh>
    <rPh sb="9" eb="12">
      <t>シンタイソウ</t>
    </rPh>
    <rPh sb="12" eb="15">
      <t>キョウギカイ</t>
    </rPh>
    <phoneticPr fontId="1"/>
  </si>
  <si>
    <t>佐賀県総合体育館</t>
    <rPh sb="0" eb="3">
      <t>サガケン</t>
    </rPh>
    <rPh sb="3" eb="5">
      <t>ソウゴウ</t>
    </rPh>
    <rPh sb="5" eb="8">
      <t>タイイクカン</t>
    </rPh>
    <phoneticPr fontId="1"/>
  </si>
  <si>
    <t>国民体育大会(新体操）</t>
    <rPh sb="0" eb="2">
      <t>コクミン</t>
    </rPh>
    <rPh sb="2" eb="4">
      <t>タイイク</t>
    </rPh>
    <rPh sb="4" eb="6">
      <t>タイカイ</t>
    </rPh>
    <rPh sb="7" eb="8">
      <t>シン</t>
    </rPh>
    <rPh sb="8" eb="10">
      <t>タイソウ</t>
    </rPh>
    <phoneticPr fontId="1"/>
  </si>
  <si>
    <t>国民体育大会(体操）</t>
    <rPh sb="0" eb="2">
      <t>コクミン</t>
    </rPh>
    <rPh sb="2" eb="4">
      <t>タイイク</t>
    </rPh>
    <rPh sb="4" eb="6">
      <t>タイカイ</t>
    </rPh>
    <rPh sb="7" eb="9">
      <t>タイソウ</t>
    </rPh>
    <phoneticPr fontId="1"/>
  </si>
  <si>
    <t>県中学校新人大会</t>
    <rPh sb="0" eb="1">
      <t>ケン</t>
    </rPh>
    <rPh sb="1" eb="4">
      <t>チュウガッコウ</t>
    </rPh>
    <rPh sb="4" eb="6">
      <t>シンジン</t>
    </rPh>
    <rPh sb="6" eb="8">
      <t>タイカイ</t>
    </rPh>
    <phoneticPr fontId="1"/>
  </si>
  <si>
    <t>ジュニア種目別選手権</t>
    <rPh sb="4" eb="7">
      <t>シュモクベツ</t>
    </rPh>
    <rPh sb="7" eb="10">
      <t>センシュケン</t>
    </rPh>
    <phoneticPr fontId="1"/>
  </si>
  <si>
    <t>県高校新人体操大会</t>
    <rPh sb="0" eb="1">
      <t>ケン</t>
    </rPh>
    <rPh sb="1" eb="3">
      <t>コウコウ</t>
    </rPh>
    <rPh sb="3" eb="5">
      <t>シンジン</t>
    </rPh>
    <rPh sb="5" eb="7">
      <t>タイソウ</t>
    </rPh>
    <rPh sb="7" eb="9">
      <t>タイカイ</t>
    </rPh>
    <phoneticPr fontId="1"/>
  </si>
  <si>
    <t>全国ブロック選抜U－１２体操競技選手権</t>
    <rPh sb="0" eb="2">
      <t>ゼンコク</t>
    </rPh>
    <rPh sb="6" eb="8">
      <t>センバツ</t>
    </rPh>
    <rPh sb="12" eb="14">
      <t>タイソウ</t>
    </rPh>
    <rPh sb="14" eb="16">
      <t>キョウギ</t>
    </rPh>
    <rPh sb="16" eb="19">
      <t>センシュケン</t>
    </rPh>
    <phoneticPr fontId="1"/>
  </si>
  <si>
    <t>南大分中学校</t>
    <rPh sb="0" eb="3">
      <t>ミナミオオイタ</t>
    </rPh>
    <rPh sb="3" eb="6">
      <t>チュウガッコウ</t>
    </rPh>
    <phoneticPr fontId="1"/>
  </si>
  <si>
    <t>東京国際フォーラム</t>
    <rPh sb="0" eb="2">
      <t>トウキョウ</t>
    </rPh>
    <rPh sb="2" eb="4">
      <t>コクサイ</t>
    </rPh>
    <phoneticPr fontId="1"/>
  </si>
  <si>
    <t>味の素NTC</t>
    <rPh sb="0" eb="1">
      <t>アジ</t>
    </rPh>
    <rPh sb="2" eb="3">
      <t>モト</t>
    </rPh>
    <phoneticPr fontId="1"/>
  </si>
  <si>
    <t>九州体操協会　第２回理事会</t>
    <rPh sb="0" eb="2">
      <t>キュウシュウ</t>
    </rPh>
    <rPh sb="2" eb="4">
      <t>タイソウ</t>
    </rPh>
    <rPh sb="4" eb="6">
      <t>キョウカイ</t>
    </rPh>
    <rPh sb="7" eb="8">
      <t>ダイ</t>
    </rPh>
    <rPh sb="9" eb="10">
      <t>カイ</t>
    </rPh>
    <rPh sb="10" eb="13">
      <t>リジカイ</t>
    </rPh>
    <phoneticPr fontId="1"/>
  </si>
  <si>
    <t>全国高等学校新体操選抜大会</t>
    <rPh sb="0" eb="2">
      <t>ゼンコク</t>
    </rPh>
    <rPh sb="2" eb="4">
      <t>コウトウ</t>
    </rPh>
    <rPh sb="4" eb="6">
      <t>ガッコウ</t>
    </rPh>
    <rPh sb="6" eb="9">
      <t>シンタイソウ</t>
    </rPh>
    <rPh sb="9" eb="11">
      <t>センバツ</t>
    </rPh>
    <rPh sb="11" eb="13">
      <t>タイカイ</t>
    </rPh>
    <phoneticPr fontId="1"/>
  </si>
  <si>
    <t>全国高等学校体操選抜大会</t>
    <rPh sb="0" eb="2">
      <t>ゼンコク</t>
    </rPh>
    <rPh sb="2" eb="4">
      <t>コウトウ</t>
    </rPh>
    <rPh sb="4" eb="6">
      <t>ガッコウ</t>
    </rPh>
    <rPh sb="6" eb="8">
      <t>タイソウ</t>
    </rPh>
    <rPh sb="8" eb="10">
      <t>センバツ</t>
    </rPh>
    <rPh sb="10" eb="12">
      <t>タイカイ</t>
    </rPh>
    <phoneticPr fontId="1"/>
  </si>
  <si>
    <t>C2審判講習会</t>
    <rPh sb="2" eb="4">
      <t>シンパン</t>
    </rPh>
    <rPh sb="4" eb="7">
      <t>コウシュウカイ</t>
    </rPh>
    <phoneticPr fontId="1"/>
  </si>
  <si>
    <t>会計監査</t>
    <rPh sb="0" eb="2">
      <t>カイケイ</t>
    </rPh>
    <rPh sb="2" eb="4">
      <t>カンサ</t>
    </rPh>
    <phoneticPr fontId="1"/>
  </si>
  <si>
    <t>（佐賀）</t>
    <rPh sb="1" eb="3">
      <t>サガ</t>
    </rPh>
    <phoneticPr fontId="1"/>
  </si>
  <si>
    <t>松永RG</t>
    <rPh sb="0" eb="2">
      <t>マツナガ</t>
    </rPh>
    <phoneticPr fontId="1"/>
  </si>
  <si>
    <t>跳馬</t>
    <rPh sb="0" eb="2">
      <t>チョウバ</t>
    </rPh>
    <phoneticPr fontId="1"/>
  </si>
  <si>
    <t>稙田南中学校</t>
    <rPh sb="0" eb="2">
      <t>ワサダ</t>
    </rPh>
    <rPh sb="2" eb="3">
      <t>ミナミ</t>
    </rPh>
    <rPh sb="3" eb="6">
      <t>チュウガッコウ</t>
    </rPh>
    <phoneticPr fontId="1"/>
  </si>
  <si>
    <t>押田　　武</t>
    <rPh sb="0" eb="2">
      <t>オシダ</t>
    </rPh>
    <rPh sb="4" eb="5">
      <t>タケシ</t>
    </rPh>
    <phoneticPr fontId="1"/>
  </si>
  <si>
    <t>森川千史樹</t>
    <rPh sb="0" eb="2">
      <t>モリカワ</t>
    </rPh>
    <rPh sb="2" eb="5">
      <t>チシキ</t>
    </rPh>
    <phoneticPr fontId="1"/>
  </si>
  <si>
    <t>その他</t>
    <rPh sb="2" eb="3">
      <t>タ</t>
    </rPh>
    <phoneticPr fontId="1"/>
  </si>
  <si>
    <t>姫野まゆみ</t>
    <rPh sb="0" eb="2">
      <t>ヒメノ</t>
    </rPh>
    <phoneticPr fontId="1"/>
  </si>
  <si>
    <t>普及部</t>
    <rPh sb="0" eb="2">
      <t>フキュウ</t>
    </rPh>
    <rPh sb="2" eb="3">
      <t>ブ</t>
    </rPh>
    <phoneticPr fontId="1"/>
  </si>
  <si>
    <t>競技部</t>
    <rPh sb="0" eb="3">
      <t>キョウギブ</t>
    </rPh>
    <phoneticPr fontId="1"/>
  </si>
  <si>
    <t>湯の花カップ</t>
    <rPh sb="0" eb="1">
      <t>ユ</t>
    </rPh>
    <rPh sb="2" eb="3">
      <t>ハナ</t>
    </rPh>
    <phoneticPr fontId="1"/>
  </si>
  <si>
    <t>＊</t>
  </si>
  <si>
    <t>べっぷアリーナ</t>
  </si>
  <si>
    <t>日</t>
    <rPh sb="0" eb="1">
      <t>ニチ</t>
    </rPh>
    <phoneticPr fontId="1"/>
  </si>
  <si>
    <t>土</t>
    <rPh sb="0" eb="1">
      <t>ツチ</t>
    </rPh>
    <phoneticPr fontId="1"/>
  </si>
  <si>
    <t>金</t>
    <rPh sb="0" eb="1">
      <t>キン</t>
    </rPh>
    <phoneticPr fontId="1"/>
  </si>
  <si>
    <t>月</t>
    <rPh sb="0" eb="1">
      <t>ゲツ</t>
    </rPh>
    <phoneticPr fontId="1"/>
  </si>
  <si>
    <t>水</t>
    <rPh sb="0" eb="1">
      <t>スイ</t>
    </rPh>
    <phoneticPr fontId="1"/>
  </si>
  <si>
    <t>火</t>
    <rPh sb="0" eb="1">
      <t>ヒ</t>
    </rPh>
    <phoneticPr fontId="1"/>
  </si>
  <si>
    <t>木</t>
    <rPh sb="0" eb="1">
      <t>モク</t>
    </rPh>
    <phoneticPr fontId="1"/>
  </si>
  <si>
    <t>【</t>
    <phoneticPr fontId="1"/>
  </si>
  <si>
    <t>収入の部</t>
    <rPh sb="0" eb="2">
      <t>シュウニュウ</t>
    </rPh>
    <rPh sb="3" eb="4">
      <t>ブ</t>
    </rPh>
    <phoneticPr fontId="1"/>
  </si>
  <si>
    <t>項目</t>
    <rPh sb="0" eb="2">
      <t>コウモク</t>
    </rPh>
    <phoneticPr fontId="1"/>
  </si>
  <si>
    <t>登録料</t>
    <rPh sb="0" eb="2">
      <t>トウロク</t>
    </rPh>
    <rPh sb="2" eb="3">
      <t>リョウ</t>
    </rPh>
    <phoneticPr fontId="1"/>
  </si>
  <si>
    <t>賛助会費</t>
    <rPh sb="0" eb="2">
      <t>サンジョ</t>
    </rPh>
    <rPh sb="2" eb="4">
      <t>カイヒ</t>
    </rPh>
    <phoneticPr fontId="1"/>
  </si>
  <si>
    <t>補助金</t>
    <rPh sb="0" eb="3">
      <t>ホジョキン</t>
    </rPh>
    <phoneticPr fontId="1"/>
  </si>
  <si>
    <t>県体育協会</t>
    <rPh sb="0" eb="1">
      <t>ケン</t>
    </rPh>
    <rPh sb="1" eb="3">
      <t>タイイク</t>
    </rPh>
    <rPh sb="3" eb="5">
      <t>キョウカイ</t>
    </rPh>
    <phoneticPr fontId="1"/>
  </si>
  <si>
    <t>スポーツ振興基金</t>
    <rPh sb="4" eb="6">
      <t>シンコウ</t>
    </rPh>
    <rPh sb="6" eb="8">
      <t>キキン</t>
    </rPh>
    <phoneticPr fontId="1"/>
  </si>
  <si>
    <t>スポーツ少年団</t>
    <rPh sb="4" eb="7">
      <t>ショウネンダン</t>
    </rPh>
    <phoneticPr fontId="1"/>
  </si>
  <si>
    <t>雑収入</t>
    <rPh sb="0" eb="3">
      <t>ザツシュウニュウ</t>
    </rPh>
    <phoneticPr fontId="1"/>
  </si>
  <si>
    <t>繰越金</t>
    <rPh sb="0" eb="2">
      <t>クリコシ</t>
    </rPh>
    <rPh sb="2" eb="3">
      <t>キン</t>
    </rPh>
    <phoneticPr fontId="1"/>
  </si>
  <si>
    <t>利息</t>
    <rPh sb="0" eb="2">
      <t>リソク</t>
    </rPh>
    <phoneticPr fontId="1"/>
  </si>
  <si>
    <t>合計</t>
    <rPh sb="0" eb="2">
      <t>ゴウケイ</t>
    </rPh>
    <phoneticPr fontId="1"/>
  </si>
  <si>
    <t>決算額</t>
    <rPh sb="0" eb="2">
      <t>ケッサン</t>
    </rPh>
    <rPh sb="2" eb="3">
      <t>ガク</t>
    </rPh>
    <phoneticPr fontId="1"/>
  </si>
  <si>
    <t>増減額</t>
    <rPh sb="0" eb="3">
      <t>ゾウゲンガク</t>
    </rPh>
    <phoneticPr fontId="1"/>
  </si>
  <si>
    <t>備考</t>
    <rPh sb="0" eb="2">
      <t>ビコウ</t>
    </rPh>
    <phoneticPr fontId="1"/>
  </si>
  <si>
    <t>大会運営費</t>
    <rPh sb="0" eb="2">
      <t>タイカイ</t>
    </rPh>
    <rPh sb="2" eb="5">
      <t>ウンエイヒ</t>
    </rPh>
    <phoneticPr fontId="1"/>
  </si>
  <si>
    <t>とよっ子Jr</t>
    <rPh sb="3" eb="4">
      <t>コ</t>
    </rPh>
    <phoneticPr fontId="1"/>
  </si>
  <si>
    <t>ジュニア種目別</t>
    <rPh sb="4" eb="7">
      <t>シュモクベツ</t>
    </rPh>
    <phoneticPr fontId="1"/>
  </si>
  <si>
    <t>体操フェスティバル</t>
    <rPh sb="0" eb="2">
      <t>タイソウ</t>
    </rPh>
    <phoneticPr fontId="1"/>
  </si>
  <si>
    <t>強化費</t>
    <rPh sb="0" eb="2">
      <t>キョウカ</t>
    </rPh>
    <rPh sb="2" eb="3">
      <t>ヒ</t>
    </rPh>
    <phoneticPr fontId="1"/>
  </si>
  <si>
    <t>旅費</t>
    <rPh sb="0" eb="2">
      <t>リョヒ</t>
    </rPh>
    <phoneticPr fontId="1"/>
  </si>
  <si>
    <t>会議費</t>
    <rPh sb="0" eb="3">
      <t>カイギヒ</t>
    </rPh>
    <phoneticPr fontId="1"/>
  </si>
  <si>
    <t>負担金</t>
    <rPh sb="0" eb="3">
      <t>フタンキン</t>
    </rPh>
    <phoneticPr fontId="1"/>
  </si>
  <si>
    <t>九州体操協会</t>
    <rPh sb="0" eb="2">
      <t>キュウシュウ</t>
    </rPh>
    <rPh sb="2" eb="4">
      <t>タイソウ</t>
    </rPh>
    <rPh sb="4" eb="6">
      <t>キョウカイ</t>
    </rPh>
    <phoneticPr fontId="1"/>
  </si>
  <si>
    <t>ブロック参加料</t>
    <rPh sb="4" eb="6">
      <t>サンカ</t>
    </rPh>
    <rPh sb="6" eb="7">
      <t>リョウ</t>
    </rPh>
    <phoneticPr fontId="1"/>
  </si>
  <si>
    <t>印刷消耗費</t>
    <rPh sb="0" eb="2">
      <t>インサツ</t>
    </rPh>
    <rPh sb="2" eb="4">
      <t>ショウモウ</t>
    </rPh>
    <rPh sb="4" eb="5">
      <t>ヒ</t>
    </rPh>
    <phoneticPr fontId="1"/>
  </si>
  <si>
    <t>通信運搬費</t>
    <rPh sb="0" eb="2">
      <t>ツウシン</t>
    </rPh>
    <rPh sb="2" eb="4">
      <t>ウンパン</t>
    </rPh>
    <rPh sb="4" eb="5">
      <t>ヒ</t>
    </rPh>
    <phoneticPr fontId="1"/>
  </si>
  <si>
    <t>予備費</t>
    <rPh sb="0" eb="3">
      <t>ヨビヒ</t>
    </rPh>
    <phoneticPr fontId="1"/>
  </si>
  <si>
    <t>３名分</t>
    <rPh sb="1" eb="2">
      <t>メイ</t>
    </rPh>
    <rPh sb="2" eb="3">
      <t>ブン</t>
    </rPh>
    <phoneticPr fontId="1"/>
  </si>
  <si>
    <t>支出の部</t>
    <rPh sb="0" eb="2">
      <t>シシュツ</t>
    </rPh>
    <rPh sb="3" eb="4">
      <t>ブ</t>
    </rPh>
    <phoneticPr fontId="1"/>
  </si>
  <si>
    <t>前年度繰越金</t>
    <rPh sb="0" eb="3">
      <t>ゼンネンド</t>
    </rPh>
    <rPh sb="3" eb="5">
      <t>クリコシ</t>
    </rPh>
    <rPh sb="5" eb="6">
      <t>キン</t>
    </rPh>
    <phoneticPr fontId="1"/>
  </si>
  <si>
    <t>慶弔費入金額</t>
    <rPh sb="0" eb="2">
      <t>ケイチョウ</t>
    </rPh>
    <rPh sb="2" eb="3">
      <t>ヒ</t>
    </rPh>
    <rPh sb="3" eb="5">
      <t>ニュウキン</t>
    </rPh>
    <rPh sb="5" eb="6">
      <t>ガク</t>
    </rPh>
    <phoneticPr fontId="1"/>
  </si>
  <si>
    <t>御祝い</t>
    <rPh sb="0" eb="2">
      <t>オイワ</t>
    </rPh>
    <phoneticPr fontId="1"/>
  </si>
  <si>
    <t>御香典</t>
    <rPh sb="0" eb="3">
      <t>ゴコウデン</t>
    </rPh>
    <phoneticPr fontId="1"/>
  </si>
  <si>
    <t>お見舞い</t>
    <rPh sb="1" eb="3">
      <t>ミマ</t>
    </rPh>
    <phoneticPr fontId="1"/>
  </si>
  <si>
    <t>電報</t>
    <rPh sb="0" eb="2">
      <t>デンポウ</t>
    </rPh>
    <phoneticPr fontId="1"/>
  </si>
  <si>
    <t>収入</t>
    <rPh sb="0" eb="2">
      <t>シュウニュウ</t>
    </rPh>
    <phoneticPr fontId="1"/>
  </si>
  <si>
    <t>支出</t>
    <rPh sb="0" eb="2">
      <t>シシュツ</t>
    </rPh>
    <phoneticPr fontId="1"/>
  </si>
  <si>
    <t>次年度繰越</t>
    <rPh sb="0" eb="3">
      <t>ジネンド</t>
    </rPh>
    <rPh sb="3" eb="5">
      <t>クリコシ</t>
    </rPh>
    <phoneticPr fontId="1"/>
  </si>
  <si>
    <t>予算残額</t>
    <rPh sb="0" eb="2">
      <t>ヨサン</t>
    </rPh>
    <rPh sb="2" eb="4">
      <t>ザンガク</t>
    </rPh>
    <phoneticPr fontId="1"/>
  </si>
  <si>
    <t>予算額</t>
    <rPh sb="0" eb="2">
      <t>ヨサン</t>
    </rPh>
    <rPh sb="2" eb="3">
      <t>ガク</t>
    </rPh>
    <phoneticPr fontId="1"/>
  </si>
  <si>
    <t>前年度実績額</t>
    <rPh sb="0" eb="3">
      <t>ゼンネンド</t>
    </rPh>
    <rPh sb="3" eb="6">
      <t>ジッセキガク</t>
    </rPh>
    <phoneticPr fontId="1"/>
  </si>
  <si>
    <t>九州小学生大会</t>
    <rPh sb="0" eb="2">
      <t>キュウシュウ</t>
    </rPh>
    <rPh sb="2" eb="5">
      <t>ショウガクセイ</t>
    </rPh>
    <rPh sb="5" eb="7">
      <t>タイカイ</t>
    </rPh>
    <phoneticPr fontId="1"/>
  </si>
  <si>
    <t>平成</t>
    <rPh sb="0" eb="2">
      <t>ヘイセイ</t>
    </rPh>
    <phoneticPr fontId="1"/>
  </si>
  <si>
    <t>年</t>
    <rPh sb="0" eb="1">
      <t>ネン</t>
    </rPh>
    <phoneticPr fontId="1"/>
  </si>
  <si>
    <t>月</t>
    <rPh sb="0" eb="1">
      <t>ガツ</t>
    </rPh>
    <phoneticPr fontId="1"/>
  </si>
  <si>
    <t>日</t>
    <rPh sb="0" eb="1">
      <t>ニチ</t>
    </rPh>
    <phoneticPr fontId="1"/>
  </si>
  <si>
    <t>（</t>
    <phoneticPr fontId="1"/>
  </si>
  <si>
    <t>）</t>
    <phoneticPr fontId="1"/>
  </si>
  <si>
    <t>監事</t>
    <rPh sb="0" eb="2">
      <t>カンジ</t>
    </rPh>
    <phoneticPr fontId="1"/>
  </si>
  <si>
    <t>廣田　　　巌</t>
    <rPh sb="0" eb="2">
      <t>ヒロタ</t>
    </rPh>
    <rPh sb="5" eb="6">
      <t>イワオ</t>
    </rPh>
    <phoneticPr fontId="1"/>
  </si>
  <si>
    <t>大渡　寿美代</t>
    <phoneticPr fontId="1"/>
  </si>
  <si>
    <t>氏　　　名</t>
    <rPh sb="0" eb="1">
      <t>シ</t>
    </rPh>
    <rPh sb="4" eb="5">
      <t>メイ</t>
    </rPh>
    <phoneticPr fontId="14"/>
  </si>
  <si>
    <t>理事会</t>
    <rPh sb="0" eb="3">
      <t>リジカイ</t>
    </rPh>
    <phoneticPr fontId="14"/>
  </si>
  <si>
    <t>総会</t>
    <rPh sb="0" eb="2">
      <t>ソウカイ</t>
    </rPh>
    <phoneticPr fontId="14"/>
  </si>
  <si>
    <t>懇親会</t>
    <rPh sb="0" eb="2">
      <t>コンシン</t>
    </rPh>
    <rPh sb="2" eb="3">
      <t>カイ</t>
    </rPh>
    <phoneticPr fontId="14"/>
  </si>
  <si>
    <t>委任状</t>
    <rPh sb="0" eb="3">
      <t>イニンジョウ</t>
    </rPh>
    <phoneticPr fontId="14"/>
  </si>
  <si>
    <t>相浦　広子</t>
    <rPh sb="0" eb="2">
      <t>アイウラ</t>
    </rPh>
    <rPh sb="3" eb="5">
      <t>ヒロコ</t>
    </rPh>
    <phoneticPr fontId="14"/>
  </si>
  <si>
    <t>有村　徳文</t>
    <rPh sb="0" eb="2">
      <t>アリムラ</t>
    </rPh>
    <rPh sb="3" eb="5">
      <t>ノリフミ</t>
    </rPh>
    <phoneticPr fontId="14"/>
  </si>
  <si>
    <t>石橋紀公子</t>
    <rPh sb="0" eb="2">
      <t>イシバシ</t>
    </rPh>
    <rPh sb="2" eb="5">
      <t>キクコ</t>
    </rPh>
    <phoneticPr fontId="14"/>
  </si>
  <si>
    <t>伊東　浩治</t>
    <rPh sb="0" eb="2">
      <t>イトウ</t>
    </rPh>
    <rPh sb="3" eb="5">
      <t>コウジ</t>
    </rPh>
    <phoneticPr fontId="14"/>
  </si>
  <si>
    <t>井上　　勲</t>
    <rPh sb="0" eb="2">
      <t>イノウエ</t>
    </rPh>
    <rPh sb="4" eb="5">
      <t>イサオ</t>
    </rPh>
    <phoneticPr fontId="14"/>
  </si>
  <si>
    <t>井上　顕式</t>
    <rPh sb="0" eb="2">
      <t>イノウエ</t>
    </rPh>
    <rPh sb="3" eb="5">
      <t>アキノリ</t>
    </rPh>
    <phoneticPr fontId="14"/>
  </si>
  <si>
    <t>押田　　武</t>
    <rPh sb="0" eb="2">
      <t>オシダ</t>
    </rPh>
    <rPh sb="4" eb="5">
      <t>タケシ</t>
    </rPh>
    <phoneticPr fontId="14"/>
  </si>
  <si>
    <t>梶田　政昭</t>
    <rPh sb="0" eb="2">
      <t>カジタ</t>
    </rPh>
    <rPh sb="3" eb="5">
      <t>マサアキ</t>
    </rPh>
    <phoneticPr fontId="14"/>
  </si>
  <si>
    <t>軸丸　秀樹</t>
    <rPh sb="0" eb="1">
      <t>ジク</t>
    </rPh>
    <rPh sb="1" eb="2">
      <t>マル</t>
    </rPh>
    <rPh sb="3" eb="5">
      <t>ヒデキ</t>
    </rPh>
    <phoneticPr fontId="14"/>
  </si>
  <si>
    <t>詫摩　英明</t>
    <rPh sb="0" eb="2">
      <t>タクマ</t>
    </rPh>
    <rPh sb="3" eb="5">
      <t>ヒデアキ</t>
    </rPh>
    <phoneticPr fontId="14"/>
  </si>
  <si>
    <t>詫摩美奈子</t>
    <rPh sb="0" eb="2">
      <t>タクマ</t>
    </rPh>
    <rPh sb="2" eb="5">
      <t>ミナコ</t>
    </rPh>
    <phoneticPr fontId="14"/>
  </si>
  <si>
    <t>田島　正博</t>
    <rPh sb="0" eb="2">
      <t>タシマ</t>
    </rPh>
    <rPh sb="3" eb="5">
      <t>マサヒロ</t>
    </rPh>
    <phoneticPr fontId="14"/>
  </si>
  <si>
    <t>土屋　瑞恵</t>
    <rPh sb="0" eb="2">
      <t>ツチヤ</t>
    </rPh>
    <rPh sb="3" eb="5">
      <t>ミズエ</t>
    </rPh>
    <phoneticPr fontId="14"/>
  </si>
  <si>
    <t>河田　幸栄</t>
    <rPh sb="0" eb="2">
      <t>カワダ</t>
    </rPh>
    <rPh sb="3" eb="5">
      <t>サチエ</t>
    </rPh>
    <phoneticPr fontId="14"/>
  </si>
  <si>
    <t>戸篠　香織</t>
    <rPh sb="0" eb="2">
      <t>トシノ</t>
    </rPh>
    <rPh sb="3" eb="5">
      <t>カオリ</t>
    </rPh>
    <phoneticPr fontId="14"/>
  </si>
  <si>
    <t>松木　孝晃</t>
    <rPh sb="0" eb="2">
      <t>マツキ</t>
    </rPh>
    <rPh sb="3" eb="4">
      <t>タカ</t>
    </rPh>
    <rPh sb="4" eb="5">
      <t>アキ</t>
    </rPh>
    <phoneticPr fontId="14"/>
  </si>
  <si>
    <t>松永　悦子</t>
    <rPh sb="0" eb="2">
      <t>マツナガ</t>
    </rPh>
    <rPh sb="3" eb="5">
      <t>エツコ</t>
    </rPh>
    <phoneticPr fontId="14"/>
  </si>
  <si>
    <t>森　　悦郎</t>
    <rPh sb="0" eb="1">
      <t>モリ</t>
    </rPh>
    <rPh sb="3" eb="5">
      <t>エツロウ</t>
    </rPh>
    <phoneticPr fontId="14"/>
  </si>
  <si>
    <t>山口　次男</t>
    <rPh sb="0" eb="2">
      <t>ヤマグチ</t>
    </rPh>
    <rPh sb="3" eb="5">
      <t>ツギオ</t>
    </rPh>
    <phoneticPr fontId="14"/>
  </si>
  <si>
    <t>山本　　進</t>
    <rPh sb="0" eb="2">
      <t>ヤマモト</t>
    </rPh>
    <rPh sb="4" eb="5">
      <t>ススム</t>
    </rPh>
    <phoneticPr fontId="14"/>
  </si>
  <si>
    <t>渡辺　純二</t>
    <rPh sb="0" eb="2">
      <t>ワタナベ</t>
    </rPh>
    <rPh sb="3" eb="5">
      <t>ジュンジ</t>
    </rPh>
    <phoneticPr fontId="14"/>
  </si>
  <si>
    <t>理事会参加者</t>
    <rPh sb="0" eb="3">
      <t>リジカイ</t>
    </rPh>
    <rPh sb="3" eb="6">
      <t>サンカシャ</t>
    </rPh>
    <phoneticPr fontId="14"/>
  </si>
  <si>
    <t>名</t>
    <rPh sb="0" eb="1">
      <t>メイ</t>
    </rPh>
    <phoneticPr fontId="14"/>
  </si>
  <si>
    <t>返信総数</t>
    <rPh sb="0" eb="2">
      <t>ヘンシン</t>
    </rPh>
    <rPh sb="2" eb="4">
      <t>ソウスウ</t>
    </rPh>
    <phoneticPr fontId="14"/>
  </si>
  <si>
    <t>総会参加者</t>
    <rPh sb="0" eb="2">
      <t>ソウカイ</t>
    </rPh>
    <rPh sb="2" eb="5">
      <t>サンカシャ</t>
    </rPh>
    <phoneticPr fontId="14"/>
  </si>
  <si>
    <t>懇親会会参加者</t>
    <rPh sb="0" eb="2">
      <t>コンシン</t>
    </rPh>
    <rPh sb="2" eb="3">
      <t>カイ</t>
    </rPh>
    <rPh sb="3" eb="4">
      <t>カイ</t>
    </rPh>
    <rPh sb="4" eb="7">
      <t>サンカシャ</t>
    </rPh>
    <phoneticPr fontId="14"/>
  </si>
  <si>
    <t>平野　祐一</t>
    <rPh sb="0" eb="2">
      <t>ヒラノ</t>
    </rPh>
    <rPh sb="3" eb="5">
      <t>ユウイチ</t>
    </rPh>
    <phoneticPr fontId="1"/>
  </si>
  <si>
    <t>仲島　雅徳</t>
    <rPh sb="0" eb="2">
      <t>ナカシマ</t>
    </rPh>
    <rPh sb="3" eb="5">
      <t>マサノリ</t>
    </rPh>
    <phoneticPr fontId="1"/>
  </si>
  <si>
    <t>資格確認</t>
    <rPh sb="0" eb="2">
      <t>シカク</t>
    </rPh>
    <rPh sb="2" eb="4">
      <t>カクニン</t>
    </rPh>
    <phoneticPr fontId="1"/>
  </si>
  <si>
    <t>会長あいさつ</t>
    <rPh sb="0" eb="2">
      <t>カイチョウ</t>
    </rPh>
    <phoneticPr fontId="1"/>
  </si>
  <si>
    <t>年間事業報告</t>
    <rPh sb="0" eb="2">
      <t>ネンカン</t>
    </rPh>
    <rPh sb="2" eb="4">
      <t>ジギョウ</t>
    </rPh>
    <rPh sb="4" eb="6">
      <t>ホウコク</t>
    </rPh>
    <phoneticPr fontId="1"/>
  </si>
  <si>
    <t>収支決算書及び慶弔費決算報告</t>
    <rPh sb="0" eb="2">
      <t>シュウシ</t>
    </rPh>
    <rPh sb="2" eb="5">
      <t>ケッサンショ</t>
    </rPh>
    <rPh sb="5" eb="6">
      <t>オヨ</t>
    </rPh>
    <rPh sb="7" eb="9">
      <t>ケイチョウ</t>
    </rPh>
    <rPh sb="9" eb="10">
      <t>ヒ</t>
    </rPh>
    <rPh sb="10" eb="12">
      <t>ケッサン</t>
    </rPh>
    <rPh sb="12" eb="14">
      <t>ホウコク</t>
    </rPh>
    <phoneticPr fontId="1"/>
  </si>
  <si>
    <t>監査報告</t>
    <rPh sb="0" eb="2">
      <t>カンサ</t>
    </rPh>
    <rPh sb="2" eb="4">
      <t>ホウコク</t>
    </rPh>
    <phoneticPr fontId="1"/>
  </si>
  <si>
    <t>登録手続き及び賛助会費・慶弔費の納入について</t>
    <rPh sb="0" eb="2">
      <t>トウロク</t>
    </rPh>
    <rPh sb="2" eb="4">
      <t>テツヅ</t>
    </rPh>
    <rPh sb="5" eb="6">
      <t>オヨ</t>
    </rPh>
    <rPh sb="7" eb="9">
      <t>サンジョ</t>
    </rPh>
    <rPh sb="9" eb="11">
      <t>カイヒ</t>
    </rPh>
    <rPh sb="12" eb="14">
      <t>ケイチョウ</t>
    </rPh>
    <rPh sb="14" eb="15">
      <t>ヒ</t>
    </rPh>
    <rPh sb="16" eb="18">
      <t>ノウニュウ</t>
    </rPh>
    <phoneticPr fontId="1"/>
  </si>
  <si>
    <t>表彰式</t>
    <rPh sb="0" eb="2">
      <t>ヒョウショウ</t>
    </rPh>
    <rPh sb="2" eb="3">
      <t>シキ</t>
    </rPh>
    <phoneticPr fontId="1"/>
  </si>
  <si>
    <t>閉会のことば</t>
    <rPh sb="0" eb="2">
      <t>ヘイカイ</t>
    </rPh>
    <phoneticPr fontId="1"/>
  </si>
  <si>
    <t>議　　　事</t>
    <rPh sb="0" eb="1">
      <t>ギ</t>
    </rPh>
    <rPh sb="4" eb="5">
      <t>コト</t>
    </rPh>
    <phoneticPr fontId="1"/>
  </si>
  <si>
    <t>次　　　　　第</t>
    <rPh sb="0" eb="1">
      <t>ツギ</t>
    </rPh>
    <rPh sb="6" eb="7">
      <t>ダイ</t>
    </rPh>
    <phoneticPr fontId="1"/>
  </si>
  <si>
    <t>・</t>
    <phoneticPr fontId="1"/>
  </si>
  <si>
    <t>大渡寿美代</t>
    <rPh sb="0" eb="2">
      <t>オオト</t>
    </rPh>
    <rPh sb="2" eb="5">
      <t>スミヨ</t>
    </rPh>
    <phoneticPr fontId="1"/>
  </si>
  <si>
    <t>都甲　　純</t>
    <rPh sb="0" eb="2">
      <t>トゴウ</t>
    </rPh>
    <rPh sb="4" eb="5">
      <t>ジュン</t>
    </rPh>
    <phoneticPr fontId="1"/>
  </si>
  <si>
    <t>長野　恭紘</t>
    <rPh sb="0" eb="2">
      <t>ナガノ</t>
    </rPh>
    <rPh sb="3" eb="4">
      <t>ヤスシ</t>
    </rPh>
    <rPh sb="4" eb="5">
      <t>コウ</t>
    </rPh>
    <phoneticPr fontId="14"/>
  </si>
  <si>
    <t>白川　豊和</t>
    <rPh sb="0" eb="2">
      <t>シラカワ</t>
    </rPh>
    <rPh sb="3" eb="5">
      <t>トヨカズ</t>
    </rPh>
    <phoneticPr fontId="1"/>
  </si>
  <si>
    <t>とよっ子ジュニア体操競技会</t>
    <rPh sb="3" eb="4">
      <t>コ</t>
    </rPh>
    <rPh sb="8" eb="10">
      <t>タイソウ</t>
    </rPh>
    <rPh sb="10" eb="12">
      <t>キョウギ</t>
    </rPh>
    <rPh sb="12" eb="13">
      <t>カイ</t>
    </rPh>
    <phoneticPr fontId="1"/>
  </si>
  <si>
    <t>（</t>
    <phoneticPr fontId="7"/>
  </si>
  <si>
    <t>大分市中体連</t>
    <rPh sb="0" eb="3">
      <t>オオイタシ</t>
    </rPh>
    <rPh sb="3" eb="6">
      <t>チュウタイレン</t>
    </rPh>
    <phoneticPr fontId="1"/>
  </si>
  <si>
    <t>（</t>
  </si>
  <si>
    <t>）</t>
  </si>
  <si>
    <t>～</t>
  </si>
  <si>
    <t>中体連大分市新人戦</t>
    <rPh sb="0" eb="3">
      <t>チュウタイレン</t>
    </rPh>
    <rPh sb="3" eb="6">
      <t>オオイタシ</t>
    </rPh>
    <rPh sb="6" eb="9">
      <t>シンジンセン</t>
    </rPh>
    <phoneticPr fontId="1"/>
  </si>
  <si>
    <t>第１回常任理事会</t>
    <rPh sb="0" eb="1">
      <t>ダイ</t>
    </rPh>
    <rPh sb="2" eb="3">
      <t>カイ</t>
    </rPh>
    <rPh sb="3" eb="5">
      <t>ジョウニン</t>
    </rPh>
    <rPh sb="5" eb="8">
      <t>リジカイ</t>
    </rPh>
    <phoneticPr fontId="1"/>
  </si>
  <si>
    <t>②</t>
    <phoneticPr fontId="1"/>
  </si>
  <si>
    <t>５．審判編成表</t>
    <rPh sb="2" eb="4">
      <t>シンパン</t>
    </rPh>
    <rPh sb="4" eb="6">
      <t>ヘンセイ</t>
    </rPh>
    <rPh sb="6" eb="7">
      <t>ヒョウ</t>
    </rPh>
    <phoneticPr fontId="1"/>
  </si>
  <si>
    <t>C1</t>
    <phoneticPr fontId="1"/>
  </si>
  <si>
    <t>D1（E1)</t>
    <phoneticPr fontId="1"/>
  </si>
  <si>
    <t>D2</t>
    <phoneticPr fontId="1"/>
  </si>
  <si>
    <t>E2</t>
    <phoneticPr fontId="1"/>
  </si>
  <si>
    <t>E3</t>
    <phoneticPr fontId="1"/>
  </si>
  <si>
    <t>E4</t>
    <phoneticPr fontId="1"/>
  </si>
  <si>
    <t>補審</t>
    <rPh sb="0" eb="1">
      <t>タスク</t>
    </rPh>
    <rPh sb="1" eb="2">
      <t>シン</t>
    </rPh>
    <phoneticPr fontId="1"/>
  </si>
  <si>
    <t>線審、計時</t>
    <rPh sb="0" eb="2">
      <t>センシン</t>
    </rPh>
    <rPh sb="3" eb="5">
      <t>ケイジ</t>
    </rPh>
    <phoneticPr fontId="1"/>
  </si>
  <si>
    <t>ゆか</t>
    <phoneticPr fontId="1"/>
  </si>
  <si>
    <t>あん馬</t>
    <rPh sb="2" eb="3">
      <t>バ</t>
    </rPh>
    <phoneticPr fontId="1"/>
  </si>
  <si>
    <t>つり輪</t>
    <rPh sb="2" eb="3">
      <t>ワ</t>
    </rPh>
    <phoneticPr fontId="1"/>
  </si>
  <si>
    <t>平行棒</t>
    <rPh sb="0" eb="3">
      <t>ヘイコウボウ</t>
    </rPh>
    <phoneticPr fontId="1"/>
  </si>
  <si>
    <t>鉄棒</t>
    <rPh sb="0" eb="2">
      <t>テツボウ</t>
    </rPh>
    <phoneticPr fontId="1"/>
  </si>
  <si>
    <t>段違い平行棒</t>
    <rPh sb="0" eb="2">
      <t>ダンチガ</t>
    </rPh>
    <rPh sb="3" eb="6">
      <t>ヘイコウボウ</t>
    </rPh>
    <phoneticPr fontId="1"/>
  </si>
  <si>
    <t>平均台</t>
    <rPh sb="0" eb="3">
      <t>ヘイキンダイ</t>
    </rPh>
    <phoneticPr fontId="1"/>
  </si>
  <si>
    <t>27年度</t>
    <rPh sb="2" eb="4">
      <t>ネンド</t>
    </rPh>
    <phoneticPr fontId="1"/>
  </si>
  <si>
    <t>28年度</t>
    <rPh sb="2" eb="4">
      <t>ネンド</t>
    </rPh>
    <phoneticPr fontId="1"/>
  </si>
  <si>
    <t>29年度</t>
    <rPh sb="2" eb="4">
      <t>ネンド</t>
    </rPh>
    <phoneticPr fontId="1"/>
  </si>
  <si>
    <t>30年度</t>
    <rPh sb="2" eb="4">
      <t>ネンド</t>
    </rPh>
    <phoneticPr fontId="1"/>
  </si>
  <si>
    <t>31年度</t>
    <rPh sb="2" eb="4">
      <t>ネンド</t>
    </rPh>
    <phoneticPr fontId="1"/>
  </si>
  <si>
    <t>32年度</t>
    <rPh sb="2" eb="4">
      <t>ネンド</t>
    </rPh>
    <phoneticPr fontId="1"/>
  </si>
  <si>
    <t>33年度</t>
    <rPh sb="2" eb="4">
      <t>ネンド</t>
    </rPh>
    <phoneticPr fontId="1"/>
  </si>
  <si>
    <t>34年度</t>
    <rPh sb="2" eb="4">
      <t>ネンド</t>
    </rPh>
    <phoneticPr fontId="1"/>
  </si>
  <si>
    <t>実施</t>
    <rPh sb="0" eb="2">
      <t>ジッシ</t>
    </rPh>
    <phoneticPr fontId="1"/>
  </si>
  <si>
    <t>線審</t>
    <rPh sb="0" eb="2">
      <t>センシン</t>
    </rPh>
    <phoneticPr fontId="1"/>
  </si>
  <si>
    <t>開催県</t>
    <rPh sb="0" eb="2">
      <t>カイサイ</t>
    </rPh>
    <rPh sb="2" eb="3">
      <t>ケン</t>
    </rPh>
    <phoneticPr fontId="1"/>
  </si>
  <si>
    <t>女子団体の演技順で入れていく。</t>
    <rPh sb="0" eb="2">
      <t>ジョシ</t>
    </rPh>
    <rPh sb="2" eb="4">
      <t>ダンタイ</t>
    </rPh>
    <rPh sb="5" eb="7">
      <t>エンギ</t>
    </rPh>
    <rPh sb="7" eb="8">
      <t>ジュン</t>
    </rPh>
    <rPh sb="9" eb="10">
      <t>イ</t>
    </rPh>
    <phoneticPr fontId="1"/>
  </si>
  <si>
    <t>】</t>
    <phoneticPr fontId="1"/>
  </si>
  <si>
    <t>選手・役員・審判員（役員登録者の賛助会費を含む）、トランポリン登録料</t>
    <rPh sb="0" eb="2">
      <t>センシュ</t>
    </rPh>
    <rPh sb="3" eb="5">
      <t>ヤクイン</t>
    </rPh>
    <rPh sb="6" eb="9">
      <t>シンパンイン</t>
    </rPh>
    <rPh sb="10" eb="12">
      <t>ヤクイン</t>
    </rPh>
    <rPh sb="12" eb="14">
      <t>トウロク</t>
    </rPh>
    <rPh sb="14" eb="15">
      <t>シャ</t>
    </rPh>
    <rPh sb="16" eb="18">
      <t>サンジョ</t>
    </rPh>
    <rPh sb="18" eb="20">
      <t>カイヒ</t>
    </rPh>
    <rPh sb="21" eb="22">
      <t>フク</t>
    </rPh>
    <rPh sb="31" eb="33">
      <t>トウロク</t>
    </rPh>
    <rPh sb="33" eb="34">
      <t>リョウ</t>
    </rPh>
    <phoneticPr fontId="1"/>
  </si>
  <si>
    <t>各種大会益金・講習会受講料等</t>
    <rPh sb="0" eb="2">
      <t>カクシュ</t>
    </rPh>
    <rPh sb="2" eb="4">
      <t>タイカイ</t>
    </rPh>
    <rPh sb="4" eb="6">
      <t>エキキン</t>
    </rPh>
    <rPh sb="7" eb="10">
      <t>コウシュウカイ</t>
    </rPh>
    <rPh sb="10" eb="12">
      <t>ジュコウ</t>
    </rPh>
    <rPh sb="12" eb="13">
      <t>リョウ</t>
    </rPh>
    <rPh sb="13" eb="14">
      <t>トウ</t>
    </rPh>
    <phoneticPr fontId="1"/>
  </si>
  <si>
    <t>日本体操協会・全日本ジュニア連盟・チーム登録</t>
    <rPh sb="0" eb="2">
      <t>ニホン</t>
    </rPh>
    <rPh sb="2" eb="4">
      <t>タイソウ</t>
    </rPh>
    <rPh sb="4" eb="6">
      <t>キョウカイ</t>
    </rPh>
    <rPh sb="7" eb="10">
      <t>ゼンニホン</t>
    </rPh>
    <rPh sb="14" eb="16">
      <t>レンメイ</t>
    </rPh>
    <rPh sb="20" eb="22">
      <t>トウロク</t>
    </rPh>
    <phoneticPr fontId="1"/>
  </si>
  <si>
    <t>郵送料、振込手数料、はがき</t>
    <rPh sb="0" eb="3">
      <t>ユウソウリョウ</t>
    </rPh>
    <rPh sb="4" eb="6">
      <t>フリコミ</t>
    </rPh>
    <rPh sb="6" eb="9">
      <t>テスウリョウ</t>
    </rPh>
    <phoneticPr fontId="1"/>
  </si>
  <si>
    <t>ホームページ管理費</t>
    <rPh sb="6" eb="9">
      <t>カンリヒ</t>
    </rPh>
    <phoneticPr fontId="1"/>
  </si>
  <si>
    <t>保険料</t>
    <rPh sb="0" eb="3">
      <t>ホケンリョウ</t>
    </rPh>
    <phoneticPr fontId="1"/>
  </si>
  <si>
    <t>体育協会賠償責任保険加入金</t>
    <rPh sb="0" eb="2">
      <t>タイイク</t>
    </rPh>
    <rPh sb="2" eb="4">
      <t>キョウカイ</t>
    </rPh>
    <rPh sb="4" eb="6">
      <t>バイショウ</t>
    </rPh>
    <rPh sb="6" eb="8">
      <t>セキニン</t>
    </rPh>
    <rPh sb="8" eb="10">
      <t>ホケン</t>
    </rPh>
    <rPh sb="10" eb="12">
      <t>カニュウ</t>
    </rPh>
    <rPh sb="12" eb="13">
      <t>キン</t>
    </rPh>
    <phoneticPr fontId="1"/>
  </si>
  <si>
    <t>前年度予算額</t>
    <rPh sb="0" eb="3">
      <t>ゼンネンド</t>
    </rPh>
    <rPh sb="3" eb="6">
      <t>ヨサンガク</t>
    </rPh>
    <phoneticPr fontId="1"/>
  </si>
  <si>
    <t>穴見　陽一</t>
    <rPh sb="0" eb="2">
      <t>アナミ</t>
    </rPh>
    <rPh sb="3" eb="5">
      <t>ヨウイチ</t>
    </rPh>
    <phoneticPr fontId="1"/>
  </si>
  <si>
    <t>総会・常任理事会・各種会議</t>
    <rPh sb="0" eb="2">
      <t>ソウカイ</t>
    </rPh>
    <rPh sb="3" eb="5">
      <t>ジョウニン</t>
    </rPh>
    <rPh sb="5" eb="8">
      <t>リジカイ</t>
    </rPh>
    <rPh sb="9" eb="11">
      <t>カクシュ</t>
    </rPh>
    <rPh sb="11" eb="13">
      <t>カイギ</t>
    </rPh>
    <phoneticPr fontId="1"/>
  </si>
  <si>
    <t>アドレス</t>
    <phoneticPr fontId="1"/>
  </si>
  <si>
    <t>Googleカレンダー</t>
    <phoneticPr fontId="1"/>
  </si>
  <si>
    <t>協会</t>
    <rPh sb="0" eb="2">
      <t>キョウカイ</t>
    </rPh>
    <phoneticPr fontId="1"/>
  </si>
  <si>
    <t>Googleドライブ</t>
    <phoneticPr fontId="1"/>
  </si>
  <si>
    <t>ID</t>
    <phoneticPr fontId="1"/>
  </si>
  <si>
    <t>oita.gym.asso.sec@gmail.com</t>
    <phoneticPr fontId="1"/>
  </si>
  <si>
    <t>パスワード</t>
    <phoneticPr fontId="1"/>
  </si>
  <si>
    <t>oitagymassosec</t>
    <phoneticPr fontId="1"/>
  </si>
  <si>
    <t>oita.gym.ag@gmail.com</t>
    <phoneticPr fontId="1"/>
  </si>
  <si>
    <t>oita.gym.rg@gmail.com</t>
    <phoneticPr fontId="1"/>
  </si>
  <si>
    <t>oitagymag</t>
    <phoneticPr fontId="1"/>
  </si>
  <si>
    <t>oitagymrg</t>
    <phoneticPr fontId="1"/>
  </si>
  <si>
    <t>htpp://www.geocities.jp/oita_ga/</t>
    <phoneticPr fontId="1"/>
  </si>
  <si>
    <t>Gmail</t>
    <phoneticPr fontId="1"/>
  </si>
  <si>
    <t>宛先</t>
    <rPh sb="0" eb="2">
      <t>アテサキ</t>
    </rPh>
    <phoneticPr fontId="1"/>
  </si>
  <si>
    <t>大分県体操協会事務局　井上顕式　宛</t>
    <rPh sb="0" eb="3">
      <t>オオイタケン</t>
    </rPh>
    <rPh sb="3" eb="5">
      <t>タイソウ</t>
    </rPh>
    <rPh sb="5" eb="7">
      <t>キョウカイ</t>
    </rPh>
    <rPh sb="7" eb="10">
      <t>ジムキョク</t>
    </rPh>
    <rPh sb="11" eb="13">
      <t>イノウエ</t>
    </rPh>
    <rPh sb="13" eb="15">
      <t>アキノリ</t>
    </rPh>
    <rPh sb="16" eb="17">
      <t>アテ</t>
    </rPh>
    <phoneticPr fontId="1"/>
  </si>
  <si>
    <t>送信者</t>
    <rPh sb="0" eb="3">
      <t>ソウシンシャ</t>
    </rPh>
    <phoneticPr fontId="1"/>
  </si>
  <si>
    <t>県外大会参加　報告書</t>
    <rPh sb="0" eb="2">
      <t>ケンガイ</t>
    </rPh>
    <rPh sb="2" eb="4">
      <t>タイカイ</t>
    </rPh>
    <rPh sb="4" eb="6">
      <t>サンカ</t>
    </rPh>
    <rPh sb="7" eb="10">
      <t>ホウコクショ</t>
    </rPh>
    <phoneticPr fontId="1"/>
  </si>
  <si>
    <t>会場所在地</t>
    <rPh sb="0" eb="2">
      <t>カイジョウ</t>
    </rPh>
    <rPh sb="2" eb="5">
      <t>ショザイチ</t>
    </rPh>
    <phoneticPr fontId="1"/>
  </si>
  <si>
    <t>成績</t>
    <rPh sb="0" eb="2">
      <t>セイセキ</t>
    </rPh>
    <phoneticPr fontId="1"/>
  </si>
  <si>
    <t>種別</t>
    <rPh sb="0" eb="2">
      <t>シュベツ</t>
    </rPh>
    <phoneticPr fontId="1"/>
  </si>
  <si>
    <t>氏名</t>
    <rPh sb="0" eb="2">
      <t>シメイ</t>
    </rPh>
    <phoneticPr fontId="1"/>
  </si>
  <si>
    <t>順位</t>
    <rPh sb="0" eb="2">
      <t>ジュンイ</t>
    </rPh>
    <phoneticPr fontId="1"/>
  </si>
  <si>
    <t>得点</t>
    <rPh sb="0" eb="2">
      <t>トクテン</t>
    </rPh>
    <phoneticPr fontId="1"/>
  </si>
  <si>
    <t>大分○○高校</t>
    <rPh sb="0" eb="2">
      <t>オオイタ</t>
    </rPh>
    <rPh sb="4" eb="6">
      <t>コウコウ</t>
    </rPh>
    <phoneticPr fontId="1"/>
  </si>
  <si>
    <t>１位</t>
    <rPh sb="1" eb="2">
      <t>イ</t>
    </rPh>
    <phoneticPr fontId="1"/>
  </si>
  <si>
    <t>日時</t>
    <rPh sb="0" eb="2">
      <t>ニチジ</t>
    </rPh>
    <phoneticPr fontId="1"/>
  </si>
  <si>
    <t>例</t>
    <rPh sb="0" eb="1">
      <t>レイ</t>
    </rPh>
    <phoneticPr fontId="1"/>
  </si>
  <si>
    <t>大分めじろん</t>
    <rPh sb="0" eb="2">
      <t>オオイタ</t>
    </rPh>
    <phoneticPr fontId="1"/>
  </si>
  <si>
    <t>昨年度実施事業</t>
    <rPh sb="0" eb="3">
      <t>サクネンド</t>
    </rPh>
    <rPh sb="3" eb="5">
      <t>ジッシ</t>
    </rPh>
    <rPh sb="5" eb="7">
      <t>ジギョウ</t>
    </rPh>
    <phoneticPr fontId="1"/>
  </si>
  <si>
    <t>反省、申送り事項　等</t>
    <rPh sb="0" eb="2">
      <t>ハンセイ</t>
    </rPh>
    <rPh sb="3" eb="5">
      <t>モウシオク</t>
    </rPh>
    <rPh sb="6" eb="8">
      <t>ジコウ</t>
    </rPh>
    <rPh sb="9" eb="10">
      <t>トウ</t>
    </rPh>
    <phoneticPr fontId="1"/>
  </si>
  <si>
    <t>委員会名</t>
    <rPh sb="0" eb="3">
      <t>イインカイ</t>
    </rPh>
    <rPh sb="3" eb="4">
      <t>メイ</t>
    </rPh>
    <phoneticPr fontId="1"/>
  </si>
  <si>
    <t>記載責任者</t>
    <rPh sb="0" eb="2">
      <t>キサイ</t>
    </rPh>
    <rPh sb="2" eb="5">
      <t>セキニンシャ</t>
    </rPh>
    <phoneticPr fontId="1"/>
  </si>
  <si>
    <t>井上　勲</t>
    <rPh sb="0" eb="2">
      <t>イノウエ</t>
    </rPh>
    <rPh sb="3" eb="4">
      <t>イサオ</t>
    </rPh>
    <phoneticPr fontId="1"/>
  </si>
  <si>
    <t>とよっ子ジュニア体操選手権大会</t>
    <rPh sb="3" eb="4">
      <t>コ</t>
    </rPh>
    <rPh sb="8" eb="10">
      <t>タイソウ</t>
    </rPh>
    <rPh sb="10" eb="13">
      <t>センシュケン</t>
    </rPh>
    <rPh sb="13" eb="15">
      <t>タイカイ</t>
    </rPh>
    <phoneticPr fontId="1"/>
  </si>
  <si>
    <t>事務局から</t>
    <rPh sb="0" eb="3">
      <t>ジムキョク</t>
    </rPh>
    <phoneticPr fontId="1"/>
  </si>
  <si>
    <t>●</t>
    <phoneticPr fontId="1"/>
  </si>
  <si>
    <t>名前</t>
    <rPh sb="0" eb="2">
      <t>ナマエ</t>
    </rPh>
    <phoneticPr fontId="1"/>
  </si>
  <si>
    <t>体操協会</t>
    <rPh sb="0" eb="2">
      <t>タイソウ</t>
    </rPh>
    <rPh sb="2" eb="4">
      <t>キョウカイ</t>
    </rPh>
    <phoneticPr fontId="1"/>
  </si>
  <si>
    <t>大分競技</t>
    <rPh sb="0" eb="2">
      <t>オオイタ</t>
    </rPh>
    <rPh sb="2" eb="4">
      <t>キョウギ</t>
    </rPh>
    <phoneticPr fontId="1"/>
  </si>
  <si>
    <t>大分新体操</t>
    <rPh sb="0" eb="2">
      <t>オオイタ</t>
    </rPh>
    <rPh sb="2" eb="5">
      <t>シンタイソウ</t>
    </rPh>
    <phoneticPr fontId="1"/>
  </si>
  <si>
    <t>スマートフォン等で読み込み可能</t>
    <rPh sb="7" eb="8">
      <t>トウ</t>
    </rPh>
    <rPh sb="9" eb="10">
      <t>ヨ</t>
    </rPh>
    <rPh sb="11" eb="12">
      <t>コ</t>
    </rPh>
    <rPh sb="13" eb="15">
      <t>カノウ</t>
    </rPh>
    <phoneticPr fontId="1"/>
  </si>
  <si>
    <t>出席者</t>
    <rPh sb="0" eb="3">
      <t>シュッセキシャ</t>
    </rPh>
    <phoneticPr fontId="1"/>
  </si>
  <si>
    <t>委任状</t>
    <rPh sb="0" eb="3">
      <t>イニンジョウ</t>
    </rPh>
    <phoneticPr fontId="1"/>
  </si>
  <si>
    <t>（案）</t>
    <rPh sb="1" eb="2">
      <t>アン</t>
    </rPh>
    <phoneticPr fontId="1"/>
  </si>
  <si>
    <t>　</t>
    <phoneticPr fontId="14"/>
  </si>
  <si>
    <t>％</t>
    <phoneticPr fontId="1"/>
  </si>
  <si>
    <t>３．</t>
    <phoneticPr fontId="1"/>
  </si>
  <si>
    <t>４．</t>
    <phoneticPr fontId="1"/>
  </si>
  <si>
    <t>（１）</t>
    <phoneticPr fontId="1"/>
  </si>
  <si>
    <t>①</t>
    <phoneticPr fontId="1"/>
  </si>
  <si>
    <t>・</t>
    <phoneticPr fontId="1"/>
  </si>
  <si>
    <t>1</t>
    <phoneticPr fontId="1"/>
  </si>
  <si>
    <t>②</t>
    <phoneticPr fontId="1"/>
  </si>
  <si>
    <t>・</t>
    <phoneticPr fontId="1"/>
  </si>
  <si>
    <t>（２）</t>
    <phoneticPr fontId="1"/>
  </si>
  <si>
    <t>①</t>
    <phoneticPr fontId="1"/>
  </si>
  <si>
    <t>（３）</t>
    <phoneticPr fontId="1"/>
  </si>
  <si>
    <t>（４）</t>
    <phoneticPr fontId="1"/>
  </si>
  <si>
    <t>（５）</t>
    <phoneticPr fontId="1"/>
  </si>
  <si>
    <t>・</t>
    <phoneticPr fontId="1"/>
  </si>
  <si>
    <t>（６）</t>
    <phoneticPr fontId="1"/>
  </si>
  <si>
    <t>（７）</t>
    <phoneticPr fontId="1"/>
  </si>
  <si>
    <t>①</t>
    <phoneticPr fontId="1"/>
  </si>
  <si>
    <t>②</t>
    <phoneticPr fontId="1"/>
  </si>
  <si>
    <t>（8）</t>
    <phoneticPr fontId="1"/>
  </si>
  <si>
    <t>５．</t>
    <phoneticPr fontId="1"/>
  </si>
  <si>
    <t>６．</t>
    <phoneticPr fontId="1"/>
  </si>
  <si>
    <t>総会</t>
    <rPh sb="0" eb="1">
      <t>フサ</t>
    </rPh>
    <rPh sb="1" eb="2">
      <t>カイ</t>
    </rPh>
    <phoneticPr fontId="1"/>
  </si>
  <si>
    <t>北九州市立総合体育館</t>
    <rPh sb="0" eb="5">
      <t>キタキュウシュウシリツ</t>
    </rPh>
    <rPh sb="5" eb="7">
      <t>ソウゴウ</t>
    </rPh>
    <rPh sb="7" eb="10">
      <t>タイイクカン</t>
    </rPh>
    <phoneticPr fontId="1"/>
  </si>
  <si>
    <t>トランポリン大分県大会</t>
    <rPh sb="6" eb="9">
      <t>オオイタケン</t>
    </rPh>
    <rPh sb="9" eb="11">
      <t>タイカイ</t>
    </rPh>
    <phoneticPr fontId="1"/>
  </si>
  <si>
    <t>九州ブロック大会（新体操）</t>
    <rPh sb="0" eb="2">
      <t>キュウシュウ</t>
    </rPh>
    <rPh sb="6" eb="8">
      <t>タイカイ</t>
    </rPh>
    <rPh sb="9" eb="12">
      <t>シンタイソウ</t>
    </rPh>
    <phoneticPr fontId="1"/>
  </si>
  <si>
    <t>九州ブロック大会（体操競技）</t>
    <rPh sb="0" eb="2">
      <t>キュウシュウ</t>
    </rPh>
    <rPh sb="6" eb="8">
      <t>タイカイ</t>
    </rPh>
    <rPh sb="9" eb="11">
      <t>タイソウ</t>
    </rPh>
    <rPh sb="11" eb="13">
      <t>キョウギ</t>
    </rPh>
    <phoneticPr fontId="1"/>
  </si>
  <si>
    <t>全国高校総体（体操競技）</t>
    <rPh sb="0" eb="2">
      <t>ゼンコク</t>
    </rPh>
    <rPh sb="2" eb="4">
      <t>コウコウ</t>
    </rPh>
    <rPh sb="4" eb="6">
      <t>ソウタイ</t>
    </rPh>
    <rPh sb="7" eb="9">
      <t>タイソウ</t>
    </rPh>
    <rPh sb="9" eb="11">
      <t>キョウギ</t>
    </rPh>
    <phoneticPr fontId="1"/>
  </si>
  <si>
    <t>九州中学校体育大会（新体操）</t>
    <rPh sb="0" eb="2">
      <t>キュウシュウ</t>
    </rPh>
    <rPh sb="2" eb="5">
      <t>チュウガッコウ</t>
    </rPh>
    <rPh sb="5" eb="7">
      <t>タイイク</t>
    </rPh>
    <rPh sb="7" eb="9">
      <t>タイカイ</t>
    </rPh>
    <rPh sb="10" eb="11">
      <t>シン</t>
    </rPh>
    <rPh sb="11" eb="13">
      <t>タイソウ</t>
    </rPh>
    <phoneticPr fontId="1"/>
  </si>
  <si>
    <t>全国中学校体育大会（新体操）</t>
    <rPh sb="0" eb="2">
      <t>ゼンコク</t>
    </rPh>
    <rPh sb="2" eb="5">
      <t>チュウガッコウ</t>
    </rPh>
    <rPh sb="5" eb="7">
      <t>タイイク</t>
    </rPh>
    <rPh sb="7" eb="9">
      <t>タイカイ</t>
    </rPh>
    <rPh sb="10" eb="13">
      <t>シンタイソウ</t>
    </rPh>
    <phoneticPr fontId="1"/>
  </si>
  <si>
    <t>宮崎市総合体育館</t>
    <rPh sb="0" eb="3">
      <t>ミヤザキシ</t>
    </rPh>
    <rPh sb="3" eb="5">
      <t>ソウゴウ</t>
    </rPh>
    <rPh sb="5" eb="8">
      <t>タイイクカン</t>
    </rPh>
    <phoneticPr fontId="1"/>
  </si>
  <si>
    <t>全国中学校体育大会（体操競技）</t>
    <rPh sb="0" eb="2">
      <t>ゼンコク</t>
    </rPh>
    <rPh sb="2" eb="5">
      <t>チュウガッコウ</t>
    </rPh>
    <rPh sb="5" eb="7">
      <t>タイイク</t>
    </rPh>
    <rPh sb="7" eb="9">
      <t>タイカイ</t>
    </rPh>
    <rPh sb="10" eb="12">
      <t>タイソウ</t>
    </rPh>
    <rPh sb="12" eb="14">
      <t>キョウギ</t>
    </rPh>
    <phoneticPr fontId="1"/>
  </si>
  <si>
    <t>（北九州市）</t>
    <rPh sb="1" eb="5">
      <t>キタキュウシュウシ</t>
    </rPh>
    <phoneticPr fontId="1"/>
  </si>
  <si>
    <t>日名子　蓮（別府鶴見丘）</t>
    <rPh sb="0" eb="3">
      <t>ヒナゴ</t>
    </rPh>
    <rPh sb="4" eb="5">
      <t>レン</t>
    </rPh>
    <rPh sb="6" eb="8">
      <t>ベップ</t>
    </rPh>
    <rPh sb="8" eb="10">
      <t>ツルミ</t>
    </rPh>
    <rPh sb="10" eb="11">
      <t>オカ</t>
    </rPh>
    <phoneticPr fontId="1"/>
  </si>
  <si>
    <t>8/7～9</t>
  </si>
  <si>
    <t>別府RG「MIYABI]</t>
    <rPh sb="0" eb="2">
      <t>ベップ</t>
    </rPh>
    <phoneticPr fontId="1"/>
  </si>
  <si>
    <t>（北海道）</t>
    <rPh sb="1" eb="4">
      <t>ホッカイドウ</t>
    </rPh>
    <phoneticPr fontId="1"/>
  </si>
  <si>
    <t>藤澤　菜生（大分）</t>
    <rPh sb="0" eb="2">
      <t>フジサワ</t>
    </rPh>
    <rPh sb="3" eb="5">
      <t>ナオ</t>
    </rPh>
    <rPh sb="6" eb="8">
      <t>オオイタ</t>
    </rPh>
    <phoneticPr fontId="1"/>
  </si>
  <si>
    <t>最上　紅羽（大在）</t>
    <rPh sb="0" eb="2">
      <t>モガミ</t>
    </rPh>
    <rPh sb="3" eb="5">
      <t>クレナイハネ</t>
    </rPh>
    <rPh sb="6" eb="8">
      <t>オオザイ</t>
    </rPh>
    <phoneticPr fontId="1"/>
  </si>
  <si>
    <t>フープ</t>
    <phoneticPr fontId="1"/>
  </si>
  <si>
    <t>ボール</t>
    <phoneticPr fontId="1"/>
  </si>
  <si>
    <t>クラブ</t>
    <phoneticPr fontId="1"/>
  </si>
  <si>
    <t>リボン</t>
    <phoneticPr fontId="1"/>
  </si>
  <si>
    <t>・小学生体操競技の午前は、個人より実施。午後の団体は、個人のローテーションと同様とする。</t>
    <phoneticPr fontId="1"/>
  </si>
  <si>
    <t>C2</t>
    <phoneticPr fontId="1"/>
  </si>
  <si>
    <t>D1（E1)</t>
    <phoneticPr fontId="1"/>
  </si>
  <si>
    <t>D2</t>
    <phoneticPr fontId="1"/>
  </si>
  <si>
    <t>E2</t>
    <phoneticPr fontId="1"/>
  </si>
  <si>
    <t>E3</t>
    <phoneticPr fontId="1"/>
  </si>
  <si>
    <t>E4</t>
    <phoneticPr fontId="1"/>
  </si>
  <si>
    <t>ゆか</t>
    <phoneticPr fontId="1"/>
  </si>
  <si>
    <t>C3</t>
    <phoneticPr fontId="1"/>
  </si>
  <si>
    <t>C4</t>
    <phoneticPr fontId="1"/>
  </si>
  <si>
    <t>【</t>
    <phoneticPr fontId="1"/>
  </si>
  <si>
    <t>】</t>
    <phoneticPr fontId="1"/>
  </si>
  <si>
    <t>要覧広告含</t>
    <rPh sb="0" eb="2">
      <t>ヨウラン</t>
    </rPh>
    <rPh sb="2" eb="4">
      <t>コウコク</t>
    </rPh>
    <rPh sb="4" eb="5">
      <t>フク</t>
    </rPh>
    <phoneticPr fontId="1"/>
  </si>
  <si>
    <t>高校総体</t>
    <rPh sb="0" eb="2">
      <t>コウコウ</t>
    </rPh>
    <rPh sb="2" eb="4">
      <t>ソウタイ</t>
    </rPh>
    <phoneticPr fontId="1"/>
  </si>
  <si>
    <t>NHK杯</t>
    <rPh sb="3" eb="4">
      <t>ハイ</t>
    </rPh>
    <phoneticPr fontId="1"/>
  </si>
  <si>
    <t>定期</t>
    <rPh sb="0" eb="2">
      <t>テイキ</t>
    </rPh>
    <phoneticPr fontId="1"/>
  </si>
  <si>
    <t>大分県体操協会　通帳一覧</t>
    <rPh sb="0" eb="3">
      <t>オオイタケン</t>
    </rPh>
    <rPh sb="3" eb="5">
      <t>タイソウ</t>
    </rPh>
    <rPh sb="5" eb="7">
      <t>キョウカイ</t>
    </rPh>
    <rPh sb="8" eb="10">
      <t>ツウチョウ</t>
    </rPh>
    <rPh sb="10" eb="12">
      <t>イチラン</t>
    </rPh>
    <phoneticPr fontId="1"/>
  </si>
  <si>
    <t>通帳名</t>
    <rPh sb="0" eb="2">
      <t>ツウチョウ</t>
    </rPh>
    <rPh sb="2" eb="3">
      <t>メイ</t>
    </rPh>
    <phoneticPr fontId="1"/>
  </si>
  <si>
    <t>銀行名</t>
    <rPh sb="0" eb="3">
      <t>ギンコウメイ</t>
    </rPh>
    <phoneticPr fontId="1"/>
  </si>
  <si>
    <t>支店</t>
    <rPh sb="0" eb="2">
      <t>シテン</t>
    </rPh>
    <phoneticPr fontId="1"/>
  </si>
  <si>
    <t>預金残高</t>
    <rPh sb="0" eb="2">
      <t>ヨキン</t>
    </rPh>
    <rPh sb="2" eb="4">
      <t>ザンダカ</t>
    </rPh>
    <phoneticPr fontId="1"/>
  </si>
  <si>
    <t>大分銀行</t>
    <rPh sb="0" eb="2">
      <t>オオイタ</t>
    </rPh>
    <rPh sb="2" eb="4">
      <t>ギンコウ</t>
    </rPh>
    <phoneticPr fontId="1"/>
  </si>
  <si>
    <t>古国府</t>
    <rPh sb="0" eb="3">
      <t>フルゴウ</t>
    </rPh>
    <phoneticPr fontId="1"/>
  </si>
  <si>
    <t>普通</t>
    <rPh sb="0" eb="2">
      <t>フツウ</t>
    </rPh>
    <phoneticPr fontId="1"/>
  </si>
  <si>
    <t>国体募金</t>
    <rPh sb="0" eb="2">
      <t>コクタイ</t>
    </rPh>
    <rPh sb="2" eb="4">
      <t>ボキン</t>
    </rPh>
    <phoneticPr fontId="1"/>
  </si>
  <si>
    <t>石垣</t>
    <rPh sb="0" eb="2">
      <t>イシガキ</t>
    </rPh>
    <phoneticPr fontId="1"/>
  </si>
  <si>
    <t>FAX　0972-23-2115　（佐伯鶴城高校）</t>
    <rPh sb="18" eb="20">
      <t>サイキ</t>
    </rPh>
    <rPh sb="20" eb="22">
      <t>カクジョウ</t>
    </rPh>
    <rPh sb="22" eb="24">
      <t>コウコウ</t>
    </rPh>
    <phoneticPr fontId="1"/>
  </si>
  <si>
    <t>代表者会議報告</t>
    <rPh sb="0" eb="3">
      <t>ダイヒョウシャ</t>
    </rPh>
    <rPh sb="3" eb="5">
      <t>カイギ</t>
    </rPh>
    <rPh sb="5" eb="7">
      <t>ホウコク</t>
    </rPh>
    <phoneticPr fontId="1"/>
  </si>
  <si>
    <t>各種会議報告書、議事録</t>
    <rPh sb="0" eb="2">
      <t>カクシュ</t>
    </rPh>
    <rPh sb="2" eb="4">
      <t>カイギ</t>
    </rPh>
    <rPh sb="4" eb="7">
      <t>ホウコクショ</t>
    </rPh>
    <rPh sb="8" eb="11">
      <t>ギジロク</t>
    </rPh>
    <phoneticPr fontId="1"/>
  </si>
  <si>
    <t>国体、九州小学、かささぎ杯予選</t>
    <rPh sb="0" eb="2">
      <t>コクタイ</t>
    </rPh>
    <rPh sb="3" eb="5">
      <t>キュウシュウ</t>
    </rPh>
    <rPh sb="5" eb="7">
      <t>ショウガク</t>
    </rPh>
    <rPh sb="12" eb="13">
      <t>ハイ</t>
    </rPh>
    <rPh sb="13" eb="15">
      <t>ヨセン</t>
    </rPh>
    <phoneticPr fontId="1"/>
  </si>
  <si>
    <t>事務局関係</t>
    <rPh sb="0" eb="3">
      <t>ジムキョク</t>
    </rPh>
    <rPh sb="3" eb="5">
      <t>カンケイ</t>
    </rPh>
    <phoneticPr fontId="1"/>
  </si>
  <si>
    <t>③</t>
    <phoneticPr fontId="1"/>
  </si>
  <si>
    <t>④</t>
    <phoneticPr fontId="1"/>
  </si>
  <si>
    <t>井上　顕式</t>
    <rPh sb="0" eb="2">
      <t>イノウエ</t>
    </rPh>
    <rPh sb="3" eb="5">
      <t>アキノリ</t>
    </rPh>
    <phoneticPr fontId="1"/>
  </si>
  <si>
    <t>平成２９年度　大分県体操協会　総会　出席者名簿</t>
    <rPh sb="0" eb="2">
      <t>ヘイセイ</t>
    </rPh>
    <rPh sb="4" eb="6">
      <t>ネンド</t>
    </rPh>
    <rPh sb="7" eb="10">
      <t>オオイタケン</t>
    </rPh>
    <rPh sb="10" eb="12">
      <t>タイソウ</t>
    </rPh>
    <rPh sb="12" eb="14">
      <t>キョウカイ</t>
    </rPh>
    <rPh sb="15" eb="17">
      <t>ソウカイ</t>
    </rPh>
    <rPh sb="18" eb="21">
      <t>シュッセキシャ</t>
    </rPh>
    <rPh sb="21" eb="23">
      <t>メイボ</t>
    </rPh>
    <phoneticPr fontId="14"/>
  </si>
  <si>
    <t>赤峯　友子</t>
  </si>
  <si>
    <t>安部　和美</t>
  </si>
  <si>
    <t>安東　一樹</t>
  </si>
  <si>
    <t>安東　麻由</t>
  </si>
  <si>
    <t>石藤　陽子</t>
  </si>
  <si>
    <t>石脇慎太郎</t>
  </si>
  <si>
    <t>今村  貴子</t>
  </si>
  <si>
    <t>今村　隆也</t>
  </si>
  <si>
    <t>岩野　鷹城</t>
  </si>
  <si>
    <t>歌津　亮一</t>
  </si>
  <si>
    <t>大塚　三男</t>
  </si>
  <si>
    <t>小川　明子</t>
  </si>
  <si>
    <t>荻野　晃一</t>
  </si>
  <si>
    <t>押田　亜弓</t>
  </si>
  <si>
    <t>河野　鈴子</t>
  </si>
  <si>
    <t>工藤　聡子</t>
  </si>
  <si>
    <t>小園　将仁</t>
  </si>
  <si>
    <t>櫻井　康弘</t>
  </si>
  <si>
    <t>佐々木　綠</t>
  </si>
  <si>
    <t>佐藤　雅和</t>
  </si>
  <si>
    <t>澤村　秀樹</t>
  </si>
  <si>
    <t>庄司　涼子</t>
  </si>
  <si>
    <t>多田　芳穂</t>
  </si>
  <si>
    <t>田中　京花</t>
  </si>
  <si>
    <t>戸篠　友樹</t>
  </si>
  <si>
    <t>富永  理恵</t>
  </si>
  <si>
    <t>二宮　純一</t>
  </si>
  <si>
    <t>政岡　靖子</t>
  </si>
  <si>
    <t>松田　由佳</t>
  </si>
  <si>
    <t>松永　恵子</t>
  </si>
  <si>
    <t>丸田　幸代</t>
  </si>
  <si>
    <t>三浦　政人</t>
  </si>
  <si>
    <t>宮尾　法弘</t>
  </si>
  <si>
    <t>由利　明美</t>
  </si>
  <si>
    <t>由見　由美</t>
  </si>
  <si>
    <t>渡辺　清美</t>
  </si>
  <si>
    <t>渡辺拓二郎</t>
  </si>
  <si>
    <t>阿南　辰徳</t>
    <phoneticPr fontId="1"/>
  </si>
  <si>
    <t>内田　　浩</t>
    <phoneticPr fontId="1"/>
  </si>
  <si>
    <t>岡松眞理子</t>
    <phoneticPr fontId="1"/>
  </si>
  <si>
    <t>小川　一真</t>
    <phoneticPr fontId="1"/>
  </si>
  <si>
    <t>笠木　俊秀</t>
    <phoneticPr fontId="1"/>
  </si>
  <si>
    <t>狩生美千代</t>
    <phoneticPr fontId="1"/>
  </si>
  <si>
    <t>川辺さやか</t>
    <phoneticPr fontId="1"/>
  </si>
  <si>
    <t>久保田信彦</t>
    <phoneticPr fontId="1"/>
  </si>
  <si>
    <t>佐藤　小織</t>
    <phoneticPr fontId="1"/>
  </si>
  <si>
    <t>塩月健一郎</t>
    <phoneticPr fontId="1"/>
  </si>
  <si>
    <t>田上恵理子</t>
    <phoneticPr fontId="1"/>
  </si>
  <si>
    <t>馬場　英輔</t>
    <phoneticPr fontId="1"/>
  </si>
  <si>
    <t>姫野由紀子</t>
    <phoneticPr fontId="1"/>
  </si>
  <si>
    <t>廣田　　厳</t>
    <phoneticPr fontId="1"/>
  </si>
  <si>
    <t>村田　拓馬</t>
    <phoneticPr fontId="1"/>
  </si>
  <si>
    <t>山村　友香</t>
    <phoneticPr fontId="1"/>
  </si>
  <si>
    <t>吉見正二郎</t>
    <phoneticPr fontId="1"/>
  </si>
  <si>
    <t>平成２８年度　事業報告</t>
    <rPh sb="0" eb="2">
      <t>ヘイセイ</t>
    </rPh>
    <rPh sb="4" eb="6">
      <t>ネンド</t>
    </rPh>
    <rPh sb="7" eb="8">
      <t>ゴト</t>
    </rPh>
    <rPh sb="8" eb="9">
      <t>ギョウ</t>
    </rPh>
    <rPh sb="9" eb="10">
      <t>ホウ</t>
    </rPh>
    <rPh sb="10" eb="11">
      <t>コク</t>
    </rPh>
    <phoneticPr fontId="7"/>
  </si>
  <si>
    <t>（</t>
    <phoneticPr fontId="7"/>
  </si>
  <si>
    <t>）</t>
    <phoneticPr fontId="7"/>
  </si>
  <si>
    <t>アリストンホテル</t>
    <phoneticPr fontId="1"/>
  </si>
  <si>
    <t>～</t>
    <phoneticPr fontId="7"/>
  </si>
  <si>
    <t>（</t>
    <phoneticPr fontId="7"/>
  </si>
  <si>
    <t>）</t>
    <phoneticPr fontId="7"/>
  </si>
  <si>
    <t>第7回湯の花カップ（中止）</t>
    <rPh sb="0" eb="1">
      <t>ダイ</t>
    </rPh>
    <rPh sb="2" eb="3">
      <t>カイ</t>
    </rPh>
    <rPh sb="3" eb="4">
      <t>ユ</t>
    </rPh>
    <rPh sb="5" eb="6">
      <t>ハナ</t>
    </rPh>
    <rPh sb="10" eb="12">
      <t>チュウシ</t>
    </rPh>
    <phoneticPr fontId="1"/>
  </si>
  <si>
    <t>べっぷアリーナ</t>
    <phoneticPr fontId="1"/>
  </si>
  <si>
    <t>（</t>
    <phoneticPr fontId="7"/>
  </si>
  <si>
    <t>強化部会議（体操競技）</t>
    <rPh sb="0" eb="2">
      <t>キョウカ</t>
    </rPh>
    <rPh sb="2" eb="3">
      <t>ブ</t>
    </rPh>
    <rPh sb="3" eb="5">
      <t>カイギ</t>
    </rPh>
    <rPh sb="6" eb="8">
      <t>タイソウ</t>
    </rPh>
    <rPh sb="8" eb="10">
      <t>キョウギ</t>
    </rPh>
    <phoneticPr fontId="1"/>
  </si>
  <si>
    <t>～</t>
    <phoneticPr fontId="7"/>
  </si>
  <si>
    <t>（</t>
    <phoneticPr fontId="7"/>
  </si>
  <si>
    <t>）</t>
    <phoneticPr fontId="7"/>
  </si>
  <si>
    <t>～</t>
    <phoneticPr fontId="7"/>
  </si>
  <si>
    <t>（</t>
    <phoneticPr fontId="7"/>
  </si>
  <si>
    <t>）</t>
    <phoneticPr fontId="7"/>
  </si>
  <si>
    <t>佐賀県立総合体育館</t>
    <rPh sb="0" eb="4">
      <t>サガケンリツ</t>
    </rPh>
    <rPh sb="4" eb="6">
      <t>ソウゴウ</t>
    </rPh>
    <rPh sb="6" eb="9">
      <t>タイイクカン</t>
    </rPh>
    <phoneticPr fontId="1"/>
  </si>
  <si>
    <t>国民体育大会、九州小学生大会大分県予選（体操競技）</t>
    <rPh sb="0" eb="2">
      <t>コクミン</t>
    </rPh>
    <rPh sb="2" eb="4">
      <t>タイイク</t>
    </rPh>
    <rPh sb="4" eb="6">
      <t>タイカイ</t>
    </rPh>
    <rPh sb="7" eb="9">
      <t>キュウシュウ</t>
    </rPh>
    <rPh sb="9" eb="12">
      <t>ショウガクセイ</t>
    </rPh>
    <rPh sb="12" eb="14">
      <t>タイカイ</t>
    </rPh>
    <rPh sb="14" eb="16">
      <t>オオイタ</t>
    </rPh>
    <rPh sb="16" eb="17">
      <t>ケン</t>
    </rPh>
    <rPh sb="17" eb="19">
      <t>ヨセン</t>
    </rPh>
    <rPh sb="20" eb="22">
      <t>タイソウ</t>
    </rPh>
    <rPh sb="22" eb="24">
      <t>キョウギ</t>
    </rPh>
    <phoneticPr fontId="1"/>
  </si>
  <si>
    <t>国民体育大会、九州小学生・かささぎ予選（新体操）</t>
    <rPh sb="0" eb="2">
      <t>コクミン</t>
    </rPh>
    <rPh sb="2" eb="4">
      <t>タイイク</t>
    </rPh>
    <rPh sb="4" eb="6">
      <t>タイカイ</t>
    </rPh>
    <rPh sb="7" eb="9">
      <t>キュウシュウ</t>
    </rPh>
    <rPh sb="9" eb="12">
      <t>ショウガクセイ</t>
    </rPh>
    <rPh sb="17" eb="19">
      <t>ヨセン</t>
    </rPh>
    <rPh sb="20" eb="23">
      <t>シンタイソウ</t>
    </rPh>
    <phoneticPr fontId="1"/>
  </si>
  <si>
    <t>全九州高校体育大会（体操競技）</t>
    <rPh sb="0" eb="1">
      <t>ゼン</t>
    </rPh>
    <rPh sb="1" eb="3">
      <t>キュウシュウ</t>
    </rPh>
    <rPh sb="3" eb="5">
      <t>コウコウ</t>
    </rPh>
    <rPh sb="5" eb="7">
      <t>タイイク</t>
    </rPh>
    <rPh sb="7" eb="9">
      <t>タイカイ</t>
    </rPh>
    <rPh sb="10" eb="12">
      <t>タイソウ</t>
    </rPh>
    <rPh sb="12" eb="14">
      <t>キョウギ</t>
    </rPh>
    <phoneticPr fontId="1"/>
  </si>
  <si>
    <t>島根県立体育館</t>
    <rPh sb="0" eb="4">
      <t>シマネケンリツ</t>
    </rPh>
    <rPh sb="4" eb="7">
      <t>タイイクカン</t>
    </rPh>
    <phoneticPr fontId="1"/>
  </si>
  <si>
    <t>（</t>
    <phoneticPr fontId="7"/>
  </si>
  <si>
    <t>）</t>
    <phoneticPr fontId="7"/>
  </si>
  <si>
    <t>（</t>
    <phoneticPr fontId="7"/>
  </si>
  <si>
    <t>～</t>
    <phoneticPr fontId="7"/>
  </si>
  <si>
    <t>九州小学生体操大会（体操競技）</t>
    <rPh sb="0" eb="2">
      <t>キュウシュウ</t>
    </rPh>
    <rPh sb="2" eb="5">
      <t>ショウガクセイ</t>
    </rPh>
    <rPh sb="5" eb="7">
      <t>タイソウ</t>
    </rPh>
    <rPh sb="7" eb="9">
      <t>タイカイ</t>
    </rPh>
    <rPh sb="10" eb="12">
      <t>タイソウ</t>
    </rPh>
    <rPh sb="12" eb="14">
      <t>キョウギ</t>
    </rPh>
    <phoneticPr fontId="1"/>
  </si>
  <si>
    <t>～</t>
    <phoneticPr fontId="7"/>
  </si>
  <si>
    <t>）</t>
    <phoneticPr fontId="7"/>
  </si>
  <si>
    <t>九州小学生体操大会（新体操）</t>
    <rPh sb="0" eb="2">
      <t>キュウシュウ</t>
    </rPh>
    <rPh sb="2" eb="5">
      <t>ショウガクセイ</t>
    </rPh>
    <rPh sb="5" eb="7">
      <t>タイソウ</t>
    </rPh>
    <rPh sb="7" eb="9">
      <t>タイカイ</t>
    </rPh>
    <rPh sb="10" eb="11">
      <t>シン</t>
    </rPh>
    <rPh sb="11" eb="13">
      <t>タイソウ</t>
    </rPh>
    <phoneticPr fontId="1"/>
  </si>
  <si>
    <t>（</t>
    <phoneticPr fontId="7"/>
  </si>
  <si>
    <t>）</t>
    <phoneticPr fontId="7"/>
  </si>
  <si>
    <t>～</t>
    <phoneticPr fontId="7"/>
  </si>
  <si>
    <t>宮崎県体育館</t>
    <rPh sb="0" eb="3">
      <t>ミヤザキケン</t>
    </rPh>
    <rPh sb="3" eb="6">
      <t>タイイクカン</t>
    </rPh>
    <phoneticPr fontId="1"/>
  </si>
  <si>
    <t>盛岡市アイスアリーナ</t>
    <rPh sb="0" eb="3">
      <t>モリオカシ</t>
    </rPh>
    <phoneticPr fontId="1"/>
  </si>
  <si>
    <t>北上総合運動公園北上総合体育館</t>
    <rPh sb="0" eb="2">
      <t>キタガミ</t>
    </rPh>
    <rPh sb="2" eb="8">
      <t>ソウゴウウンドウコウエン</t>
    </rPh>
    <rPh sb="8" eb="10">
      <t>キタガミ</t>
    </rPh>
    <rPh sb="10" eb="12">
      <t>ソウゴウ</t>
    </rPh>
    <rPh sb="12" eb="15">
      <t>タイイクカン</t>
    </rPh>
    <phoneticPr fontId="1"/>
  </si>
  <si>
    <t>第１回常任理事会</t>
    <rPh sb="0" eb="1">
      <t>ダイ</t>
    </rPh>
    <rPh sb="2" eb="3">
      <t>カイ</t>
    </rPh>
    <rPh sb="3" eb="5">
      <t>ジョウニン</t>
    </rPh>
    <rPh sb="5" eb="7">
      <t>リジ</t>
    </rPh>
    <rPh sb="7" eb="8">
      <t>カイ</t>
    </rPh>
    <phoneticPr fontId="1"/>
  </si>
  <si>
    <t>南大分体育館</t>
    <rPh sb="0" eb="3">
      <t>ミナミオオイタ</t>
    </rPh>
    <rPh sb="3" eb="6">
      <t>タイイクカン</t>
    </rPh>
    <phoneticPr fontId="1"/>
  </si>
  <si>
    <t>総務委員会</t>
    <rPh sb="0" eb="2">
      <t>ソウム</t>
    </rPh>
    <rPh sb="2" eb="5">
      <t>イインカイ</t>
    </rPh>
    <phoneticPr fontId="1"/>
  </si>
  <si>
    <t>特別総務委員会</t>
    <rPh sb="0" eb="2">
      <t>トクベツ</t>
    </rPh>
    <rPh sb="2" eb="4">
      <t>ソウム</t>
    </rPh>
    <rPh sb="4" eb="7">
      <t>イインカイ</t>
    </rPh>
    <phoneticPr fontId="1"/>
  </si>
  <si>
    <t>第７回OITA体操フエスティバル</t>
    <rPh sb="0" eb="1">
      <t>ダイ</t>
    </rPh>
    <rPh sb="2" eb="3">
      <t>カイ</t>
    </rPh>
    <rPh sb="7" eb="9">
      <t>タイソウ</t>
    </rPh>
    <phoneticPr fontId="1"/>
  </si>
  <si>
    <t>協会主催強化練習会（体操競技）</t>
    <rPh sb="0" eb="2">
      <t>キョウカイ</t>
    </rPh>
    <rPh sb="2" eb="4">
      <t>シュサイ</t>
    </rPh>
    <rPh sb="4" eb="6">
      <t>キョウカ</t>
    </rPh>
    <rPh sb="6" eb="8">
      <t>レンシュウ</t>
    </rPh>
    <rPh sb="8" eb="9">
      <t>カイ</t>
    </rPh>
    <rPh sb="10" eb="12">
      <t>タイソウ</t>
    </rPh>
    <rPh sb="12" eb="14">
      <t>キョウギ</t>
    </rPh>
    <phoneticPr fontId="1"/>
  </si>
  <si>
    <t>甲南大学</t>
    <rPh sb="0" eb="2">
      <t>コウナン</t>
    </rPh>
    <rPh sb="2" eb="4">
      <t>ダイガク</t>
    </rPh>
    <phoneticPr fontId="1"/>
  </si>
  <si>
    <t>C1西日本１種審判研修会</t>
    <rPh sb="2" eb="3">
      <t>ニシ</t>
    </rPh>
    <rPh sb="3" eb="5">
      <t>ニホン</t>
    </rPh>
    <rPh sb="6" eb="7">
      <t>シュ</t>
    </rPh>
    <rPh sb="7" eb="9">
      <t>シンパン</t>
    </rPh>
    <rPh sb="9" eb="12">
      <t>ケンシュウカイ</t>
    </rPh>
    <phoneticPr fontId="1"/>
  </si>
  <si>
    <t>立教大学</t>
    <rPh sb="0" eb="2">
      <t>リッキョウ</t>
    </rPh>
    <rPh sb="2" eb="4">
      <t>ダイガク</t>
    </rPh>
    <phoneticPr fontId="1"/>
  </si>
  <si>
    <t>C1東日本１種審判研修会</t>
    <rPh sb="2" eb="3">
      <t>ヒガシ</t>
    </rPh>
    <rPh sb="3" eb="5">
      <t>ニホン</t>
    </rPh>
    <rPh sb="6" eb="7">
      <t>シュ</t>
    </rPh>
    <rPh sb="7" eb="9">
      <t>シンパン</t>
    </rPh>
    <rPh sb="9" eb="12">
      <t>ケンシュウカイ</t>
    </rPh>
    <phoneticPr fontId="1"/>
  </si>
  <si>
    <t>日本体育大学</t>
    <rPh sb="0" eb="2">
      <t>ニホン</t>
    </rPh>
    <rPh sb="2" eb="4">
      <t>タイイク</t>
    </rPh>
    <rPh sb="4" eb="6">
      <t>ダイガク</t>
    </rPh>
    <phoneticPr fontId="1"/>
  </si>
  <si>
    <t>C2東日本１種審判研修会</t>
    <rPh sb="2" eb="3">
      <t>ヒガシ</t>
    </rPh>
    <rPh sb="3" eb="5">
      <t>ニホン</t>
    </rPh>
    <rPh sb="6" eb="7">
      <t>シュ</t>
    </rPh>
    <rPh sb="7" eb="9">
      <t>シンパン</t>
    </rPh>
    <rPh sb="9" eb="12">
      <t>ケンシュウカイ</t>
    </rPh>
    <phoneticPr fontId="1"/>
  </si>
  <si>
    <t>武庫川女子大学</t>
    <rPh sb="0" eb="3">
      <t>ムコガワ</t>
    </rPh>
    <rPh sb="3" eb="5">
      <t>ジョシ</t>
    </rPh>
    <rPh sb="5" eb="7">
      <t>ダイガク</t>
    </rPh>
    <phoneticPr fontId="1"/>
  </si>
  <si>
    <t>C2西日本１種審判研修会</t>
    <rPh sb="2" eb="3">
      <t>ニシ</t>
    </rPh>
    <rPh sb="3" eb="5">
      <t>ニホン</t>
    </rPh>
    <rPh sb="6" eb="7">
      <t>シュ</t>
    </rPh>
    <rPh sb="7" eb="9">
      <t>シンパン</t>
    </rPh>
    <rPh sb="9" eb="12">
      <t>ケンシュウカイ</t>
    </rPh>
    <phoneticPr fontId="1"/>
  </si>
  <si>
    <t>＊</t>
    <phoneticPr fontId="7"/>
  </si>
  <si>
    <t>桟敷坐</t>
    <rPh sb="0" eb="2">
      <t>サジキ</t>
    </rPh>
    <rPh sb="2" eb="3">
      <t>ザ</t>
    </rPh>
    <phoneticPr fontId="1"/>
  </si>
  <si>
    <t>C2全国代表審判員研修会</t>
    <rPh sb="2" eb="4">
      <t>ゼンコク</t>
    </rPh>
    <rPh sb="4" eb="6">
      <t>ダイヒョウ</t>
    </rPh>
    <rPh sb="6" eb="9">
      <t>シンパンイン</t>
    </rPh>
    <rPh sb="9" eb="12">
      <t>ケンシュウカイ</t>
    </rPh>
    <phoneticPr fontId="1"/>
  </si>
  <si>
    <t>TR1種審判研修会</t>
    <rPh sb="3" eb="4">
      <t>シュ</t>
    </rPh>
    <rPh sb="4" eb="6">
      <t>シンパン</t>
    </rPh>
    <rPh sb="6" eb="9">
      <t>ケンシュウカイ</t>
    </rPh>
    <phoneticPr fontId="1"/>
  </si>
  <si>
    <t>C1全国代表審判員研修会</t>
    <rPh sb="2" eb="4">
      <t>ゼンコク</t>
    </rPh>
    <rPh sb="4" eb="6">
      <t>ダイヒョウ</t>
    </rPh>
    <rPh sb="6" eb="9">
      <t>シンパンイン</t>
    </rPh>
    <rPh sb="9" eb="12">
      <t>ケンシュウカイ</t>
    </rPh>
    <phoneticPr fontId="1"/>
  </si>
  <si>
    <t>水</t>
    <rPh sb="0" eb="1">
      <t>スイ</t>
    </rPh>
    <phoneticPr fontId="1"/>
  </si>
  <si>
    <t>総合体育館</t>
    <rPh sb="0" eb="2">
      <t>ソウゴウ</t>
    </rPh>
    <rPh sb="2" eb="5">
      <t>タイイクカン</t>
    </rPh>
    <phoneticPr fontId="1"/>
  </si>
  <si>
    <t>ホルトホール</t>
    <phoneticPr fontId="1"/>
  </si>
  <si>
    <t>C4審判講習会</t>
    <rPh sb="2" eb="4">
      <t>シンパン</t>
    </rPh>
    <rPh sb="4" eb="7">
      <t>コウシュウカイ</t>
    </rPh>
    <phoneticPr fontId="1"/>
  </si>
  <si>
    <t>川添公民館</t>
    <rPh sb="0" eb="2">
      <t>カワゾエ</t>
    </rPh>
    <rPh sb="2" eb="5">
      <t>コウミンカン</t>
    </rPh>
    <phoneticPr fontId="1"/>
  </si>
  <si>
    <t>トランポリン</t>
    <phoneticPr fontId="1"/>
  </si>
  <si>
    <t>日出総合高校</t>
    <rPh sb="0" eb="2">
      <t>ヒジ</t>
    </rPh>
    <rPh sb="2" eb="4">
      <t>ソウゴウ</t>
    </rPh>
    <rPh sb="4" eb="6">
      <t>コウコウ</t>
    </rPh>
    <phoneticPr fontId="1"/>
  </si>
  <si>
    <t>（佐賀県）</t>
    <rPh sb="1" eb="4">
      <t>サガケン</t>
    </rPh>
    <phoneticPr fontId="1"/>
  </si>
  <si>
    <t>6/17～19</t>
    <phoneticPr fontId="1"/>
  </si>
  <si>
    <t>リボン</t>
    <phoneticPr fontId="1"/>
  </si>
  <si>
    <t>7/1～3</t>
    <phoneticPr fontId="1"/>
  </si>
  <si>
    <t>荒金　成美（別府鶴見丘）</t>
    <rPh sb="0" eb="2">
      <t>アラカネ</t>
    </rPh>
    <rPh sb="3" eb="5">
      <t>ナルミ</t>
    </rPh>
    <rPh sb="6" eb="8">
      <t>ベップ</t>
    </rPh>
    <rPh sb="8" eb="10">
      <t>ツルミ</t>
    </rPh>
    <rPh sb="10" eb="11">
      <t>オカ</t>
    </rPh>
    <phoneticPr fontId="1"/>
  </si>
  <si>
    <t>クラブ</t>
    <phoneticPr fontId="1"/>
  </si>
  <si>
    <t>（島根県）</t>
    <rPh sb="1" eb="3">
      <t>シマネ</t>
    </rPh>
    <rPh sb="3" eb="4">
      <t>ケン</t>
    </rPh>
    <phoneticPr fontId="1"/>
  </si>
  <si>
    <t>8/3～5</t>
    <phoneticPr fontId="1"/>
  </si>
  <si>
    <t>8/10～11</t>
    <phoneticPr fontId="1"/>
  </si>
  <si>
    <t>東陽中学校</t>
    <rPh sb="0" eb="2">
      <t>トウヨウ</t>
    </rPh>
    <rPh sb="2" eb="5">
      <t>チュウガッコウ</t>
    </rPh>
    <phoneticPr fontId="1"/>
  </si>
  <si>
    <t>8/5～6</t>
    <phoneticPr fontId="1"/>
  </si>
  <si>
    <t>ロープ</t>
    <phoneticPr fontId="1"/>
  </si>
  <si>
    <t>平野　慧（碩田中学校）</t>
    <rPh sb="0" eb="2">
      <t>ヒラノ</t>
    </rPh>
    <rPh sb="3" eb="4">
      <t>ケイ</t>
    </rPh>
    <phoneticPr fontId="1"/>
  </si>
  <si>
    <t>宗近中学校</t>
    <rPh sb="0" eb="2">
      <t>ムネチカ</t>
    </rPh>
    <rPh sb="2" eb="5">
      <t>チュウガッコウ</t>
    </rPh>
    <phoneticPr fontId="1"/>
  </si>
  <si>
    <t>全九州トランポリン</t>
    <rPh sb="0" eb="3">
      <t>ゼンキュウシュウ</t>
    </rPh>
    <phoneticPr fontId="1"/>
  </si>
  <si>
    <t>高女</t>
    <rPh sb="0" eb="2">
      <t>コウジョ</t>
    </rPh>
    <phoneticPr fontId="1"/>
  </si>
  <si>
    <t>予選</t>
    <rPh sb="0" eb="2">
      <t>ヨセン</t>
    </rPh>
    <phoneticPr fontId="1"/>
  </si>
  <si>
    <t>位</t>
    <rPh sb="0" eb="1">
      <t>クライ</t>
    </rPh>
    <phoneticPr fontId="1"/>
  </si>
  <si>
    <t>本田　絵梨奈</t>
    <phoneticPr fontId="1"/>
  </si>
  <si>
    <t>（宮崎県）</t>
    <rPh sb="1" eb="4">
      <t>ミヤザキケン</t>
    </rPh>
    <phoneticPr fontId="1"/>
  </si>
  <si>
    <t>8/23～25</t>
    <phoneticPr fontId="1"/>
  </si>
  <si>
    <t>大分県選抜チーム</t>
    <rPh sb="0" eb="3">
      <t>オオイタケン</t>
    </rPh>
    <rPh sb="3" eb="5">
      <t>センバツ</t>
    </rPh>
    <phoneticPr fontId="1"/>
  </si>
  <si>
    <t>8/19～20</t>
    <phoneticPr fontId="1"/>
  </si>
  <si>
    <t>フレンズRG  Jr</t>
    <phoneticPr fontId="1"/>
  </si>
  <si>
    <t>8/21～22</t>
    <phoneticPr fontId="1"/>
  </si>
  <si>
    <t>甲斐　華（松永RG）</t>
    <rPh sb="5" eb="7">
      <t>マツナガ</t>
    </rPh>
    <phoneticPr fontId="1"/>
  </si>
  <si>
    <t>フープ</t>
    <phoneticPr fontId="1"/>
  </si>
  <si>
    <t>赤峰　愛菜（松永RG）</t>
    <phoneticPr fontId="1"/>
  </si>
  <si>
    <t>8/18～20</t>
  </si>
  <si>
    <t>8/23～25</t>
    <phoneticPr fontId="1"/>
  </si>
  <si>
    <t>8/27～28</t>
    <phoneticPr fontId="1"/>
  </si>
  <si>
    <t>かささぎ杯</t>
    <rPh sb="4" eb="5">
      <t>ハイ</t>
    </rPh>
    <phoneticPr fontId="1"/>
  </si>
  <si>
    <t>フレンズRG　Jr</t>
  </si>
  <si>
    <t>9/11～13</t>
    <phoneticPr fontId="1"/>
  </si>
  <si>
    <t>フレンズ新体操クラブ</t>
    <phoneticPr fontId="1"/>
  </si>
  <si>
    <t>平野　慧（松永RG）</t>
    <rPh sb="0" eb="2">
      <t>ヒラノ</t>
    </rPh>
    <rPh sb="3" eb="4">
      <t>ケイ</t>
    </rPh>
    <rPh sb="5" eb="7">
      <t>マツナガ</t>
    </rPh>
    <phoneticPr fontId="1"/>
  </si>
  <si>
    <t>（岩手県）</t>
    <rPh sb="1" eb="4">
      <t>イワテケン</t>
    </rPh>
    <phoneticPr fontId="1"/>
  </si>
  <si>
    <t>10/9～10</t>
  </si>
  <si>
    <t>11/19～20</t>
    <phoneticPr fontId="1"/>
  </si>
  <si>
    <t>（愛媛県）</t>
    <rPh sb="1" eb="3">
      <t>エヒメ</t>
    </rPh>
    <rPh sb="3" eb="4">
      <t>ケン</t>
    </rPh>
    <phoneticPr fontId="1"/>
  </si>
  <si>
    <t>3/21～22</t>
  </si>
  <si>
    <t>山本　翔一（朝日生命）</t>
    <rPh sb="0" eb="2">
      <t>ヤマモト</t>
    </rPh>
    <rPh sb="3" eb="5">
      <t>ショウイチ</t>
    </rPh>
    <rPh sb="6" eb="8">
      <t>アサヒ</t>
    </rPh>
    <rPh sb="8" eb="10">
      <t>セイメイ</t>
    </rPh>
    <phoneticPr fontId="1"/>
  </si>
  <si>
    <t>ポルトガル国際</t>
    <rPh sb="5" eb="7">
      <t>コクサイ</t>
    </rPh>
    <phoneticPr fontId="1"/>
  </si>
  <si>
    <t>ゆか</t>
    <phoneticPr fontId="1"/>
  </si>
  <si>
    <t>：</t>
    <phoneticPr fontId="1"/>
  </si>
  <si>
    <t>C1 強化部</t>
    <rPh sb="3" eb="5">
      <t>キョウカ</t>
    </rPh>
    <rPh sb="5" eb="6">
      <t>ブ</t>
    </rPh>
    <phoneticPr fontId="1"/>
  </si>
  <si>
    <t xml:space="preserve">
○国体予選　6/26　大分県立総合体育館
　　　古野裕也、安東明日輝、木村優太、神田悠輔（以上杵築高校）、
　　　後藤晃元（佐伯鶴城高校）を選手として選出した。
　　　予備登録選手　木村颯太、安達昌史
○強化練習会　３回（7/24、8/11、8/21）杵築高校
○九州ブロック大会　宮崎県　8/26～28　７位</t>
    <rPh sb="2" eb="4">
      <t>コクタイ</t>
    </rPh>
    <rPh sb="4" eb="6">
      <t>ヨセン</t>
    </rPh>
    <rPh sb="12" eb="14">
      <t>オオイタ</t>
    </rPh>
    <rPh sb="14" eb="16">
      <t>ケンリツ</t>
    </rPh>
    <rPh sb="16" eb="18">
      <t>ソウゴウ</t>
    </rPh>
    <rPh sb="18" eb="21">
      <t>タイイクカン</t>
    </rPh>
    <rPh sb="85" eb="87">
      <t>ヨビ</t>
    </rPh>
    <rPh sb="87" eb="89">
      <t>トウロク</t>
    </rPh>
    <rPh sb="89" eb="91">
      <t>センシュ</t>
    </rPh>
    <rPh sb="92" eb="94">
      <t>キムラ</t>
    </rPh>
    <rPh sb="94" eb="96">
      <t>ソウタ</t>
    </rPh>
    <rPh sb="97" eb="99">
      <t>アダチ</t>
    </rPh>
    <rPh sb="99" eb="101">
      <t>マサシ</t>
    </rPh>
    <rPh sb="104" eb="106">
      <t>キョウカ</t>
    </rPh>
    <rPh sb="106" eb="108">
      <t>レンシュウ</t>
    </rPh>
    <rPh sb="108" eb="109">
      <t>カイ</t>
    </rPh>
    <rPh sb="128" eb="130">
      <t>キツキ</t>
    </rPh>
    <rPh sb="130" eb="132">
      <t>コウコウ</t>
    </rPh>
    <rPh sb="135" eb="137">
      <t>キュウシュウ</t>
    </rPh>
    <rPh sb="141" eb="143">
      <t>タイカイ</t>
    </rPh>
    <rPh sb="144" eb="147">
      <t>ミヤザキケン</t>
    </rPh>
    <rPh sb="157" eb="158">
      <t>イ</t>
    </rPh>
    <phoneticPr fontId="1"/>
  </si>
  <si>
    <t>　３年生がいないチームとは言え、代表権争いをするためには４位の佐賀県とは３０点以上足りない状況であった。個人の合計得点で、７０点を越える者がいなかったこと。全３０演技においてDスコア５点を越える者がいないこと。チームの有効得点になる演技において、３つの大過失があったことが今回の九州ブロック大会大敗の原因だと考える。
　来年度も同じメンバーからの選手選考となるが、今年ルールが変更されるのでルールへの対応を急ぐこと、Dスコアを上げるために終末技の難度を上げるための基本技術の見直しと演技続行能力の強化が課題である。
　国体はチーム戦であるが、個人一人一人の力を上げることが必要だと考える。
　１０点を越えるルールとなって以降、高得点を獲得するための方法は確立されており、失敗のない演技だけでは上位に食い込むことは難しくなってきている。高いDスコア、安定した演技実施が全ての選手に必要不可欠となっている。しかし、高難度の技の習得も安定した演技を行うことも確かな基本技術の習得に裏付けられるものであるため、来年までの残った期間で基本技術の修正と高難度菜技の習得を進めていく時間に問題がある。
　ジュニア期からの徹底した基本技術の習得と姿勢の意識づけ。
　各世代における指導者の連携。
　指導者の確保。</t>
    <rPh sb="139" eb="141">
      <t>キュウシュウ</t>
    </rPh>
    <phoneticPr fontId="1"/>
  </si>
  <si>
    <t>C3 強化部</t>
    <rPh sb="3" eb="5">
      <t>キョウカ</t>
    </rPh>
    <rPh sb="5" eb="6">
      <t>ブ</t>
    </rPh>
    <phoneticPr fontId="1"/>
  </si>
  <si>
    <t>小園　将仁</t>
    <rPh sb="0" eb="2">
      <t>コゾノ</t>
    </rPh>
    <rPh sb="3" eb="5">
      <t>ショウジン</t>
    </rPh>
    <phoneticPr fontId="1"/>
  </si>
  <si>
    <t xml:space="preserve">
　○高校生の指導
　　　・選手の確保
　　　・体力・筋力・柔軟性を高めるトレーニング中心の練習
　　　・基礎的基本的な動きをベースとした構成内容と技術の構築
　○ジュニアの指導
　　　・選手の確保
　　　・柔軟性やタンブリング技術、表現力の向上を目指した練習内容
　○強化合宿の参加（ジュニア・高校生ともに参加）
　◯全国指導者選手合同合宿への参加
　◯サニックスカップへの参加（ジュニア）</t>
    <rPh sb="3" eb="6">
      <t>コウコウセイ</t>
    </rPh>
    <rPh sb="7" eb="9">
      <t>シドウ</t>
    </rPh>
    <rPh sb="14" eb="16">
      <t>センシュ</t>
    </rPh>
    <rPh sb="17" eb="19">
      <t>カクホ</t>
    </rPh>
    <rPh sb="24" eb="26">
      <t>タイリョク</t>
    </rPh>
    <rPh sb="27" eb="29">
      <t>キンリョク</t>
    </rPh>
    <rPh sb="30" eb="33">
      <t>ジュウナンセイ</t>
    </rPh>
    <rPh sb="34" eb="35">
      <t>タカ</t>
    </rPh>
    <rPh sb="43" eb="45">
      <t>チュウシン</t>
    </rPh>
    <rPh sb="46" eb="48">
      <t>レンシュウ</t>
    </rPh>
    <rPh sb="53" eb="55">
      <t>キソ</t>
    </rPh>
    <rPh sb="55" eb="56">
      <t>テキ</t>
    </rPh>
    <rPh sb="56" eb="58">
      <t>キホン</t>
    </rPh>
    <rPh sb="58" eb="59">
      <t>テキ</t>
    </rPh>
    <rPh sb="60" eb="61">
      <t>ウゴ</t>
    </rPh>
    <rPh sb="69" eb="71">
      <t>コウセイ</t>
    </rPh>
    <rPh sb="71" eb="73">
      <t>ナイヨウ</t>
    </rPh>
    <rPh sb="74" eb="76">
      <t>ギジュツ</t>
    </rPh>
    <rPh sb="77" eb="79">
      <t>コウチク</t>
    </rPh>
    <rPh sb="88" eb="90">
      <t>シドウ</t>
    </rPh>
    <rPh sb="95" eb="97">
      <t>センシュ</t>
    </rPh>
    <rPh sb="98" eb="100">
      <t>カクホ</t>
    </rPh>
    <rPh sb="105" eb="108">
      <t>ジュウナンセイ</t>
    </rPh>
    <rPh sb="115" eb="117">
      <t>ギジュツ</t>
    </rPh>
    <rPh sb="118" eb="121">
      <t>ヒョウゲンリョク</t>
    </rPh>
    <rPh sb="122" eb="124">
      <t>コウジョウ</t>
    </rPh>
    <rPh sb="125" eb="127">
      <t>メザ</t>
    </rPh>
    <rPh sb="129" eb="131">
      <t>レンシュウ</t>
    </rPh>
    <rPh sb="131" eb="133">
      <t>ナイヨウ</t>
    </rPh>
    <rPh sb="140" eb="142">
      <t>キョウカ</t>
    </rPh>
    <rPh sb="142" eb="144">
      <t>ガッシュク</t>
    </rPh>
    <rPh sb="145" eb="147">
      <t>サンカ</t>
    </rPh>
    <rPh sb="153" eb="156">
      <t>コウコウセイ</t>
    </rPh>
    <rPh sb="159" eb="161">
      <t>サンカ</t>
    </rPh>
    <rPh sb="166" eb="168">
      <t>ゼンコク</t>
    </rPh>
    <rPh sb="168" eb="171">
      <t>シドウシャ</t>
    </rPh>
    <rPh sb="171" eb="173">
      <t>センシュ</t>
    </rPh>
    <rPh sb="173" eb="175">
      <t>ゴウドウ</t>
    </rPh>
    <rPh sb="175" eb="177">
      <t>ガッシュク</t>
    </rPh>
    <rPh sb="179" eb="181">
      <t>サンカ</t>
    </rPh>
    <rPh sb="195" eb="197">
      <t>サンカ</t>
    </rPh>
    <phoneticPr fontId="1"/>
  </si>
  <si>
    <t>　高校生、ジュニアともに選手の確保が重要課題である。
クラブの選手を主導で指導してくれる指導者のおかげでジュニアの技術が徐々についてきているが、中学校とのつながりがなく小学生から中学生に上がる段階で途切れる傾向にある。中学校との連携がとれると高校での選手確保が容易となり強化に繋がるはずである。</t>
    <rPh sb="1" eb="4">
      <t>コウコウセイ</t>
    </rPh>
    <rPh sb="12" eb="14">
      <t>センシュ</t>
    </rPh>
    <rPh sb="15" eb="17">
      <t>カクホ</t>
    </rPh>
    <rPh sb="18" eb="20">
      <t>ジュウヨウ</t>
    </rPh>
    <rPh sb="20" eb="22">
      <t>カダイ</t>
    </rPh>
    <rPh sb="31" eb="33">
      <t>センシュ</t>
    </rPh>
    <rPh sb="34" eb="36">
      <t>シュドウ</t>
    </rPh>
    <rPh sb="37" eb="39">
      <t>シドウ</t>
    </rPh>
    <rPh sb="44" eb="47">
      <t>シドウシャ</t>
    </rPh>
    <rPh sb="57" eb="59">
      <t>ギジュツ</t>
    </rPh>
    <rPh sb="60" eb="62">
      <t>ジョジョ</t>
    </rPh>
    <rPh sb="72" eb="75">
      <t>チュウガッコウ</t>
    </rPh>
    <rPh sb="84" eb="87">
      <t>ショウガクセイ</t>
    </rPh>
    <rPh sb="89" eb="92">
      <t>チュウガクセイ</t>
    </rPh>
    <rPh sb="93" eb="94">
      <t>ア</t>
    </rPh>
    <rPh sb="96" eb="98">
      <t>ダンカイ</t>
    </rPh>
    <rPh sb="99" eb="101">
      <t>トギ</t>
    </rPh>
    <rPh sb="103" eb="105">
      <t>ケイコウ</t>
    </rPh>
    <rPh sb="109" eb="111">
      <t>チュウガク</t>
    </rPh>
    <rPh sb="111" eb="112">
      <t>コウ</t>
    </rPh>
    <rPh sb="114" eb="116">
      <t>レンケイ</t>
    </rPh>
    <rPh sb="121" eb="123">
      <t>コウコウ</t>
    </rPh>
    <rPh sb="125" eb="127">
      <t>センシュ</t>
    </rPh>
    <rPh sb="127" eb="129">
      <t>カクホ</t>
    </rPh>
    <rPh sb="130" eb="132">
      <t>ヨウイ</t>
    </rPh>
    <rPh sb="135" eb="137">
      <t>キョウカ</t>
    </rPh>
    <rPh sb="138" eb="139">
      <t>ツナ</t>
    </rPh>
    <phoneticPr fontId="1"/>
  </si>
  <si>
    <t>：</t>
    <phoneticPr fontId="1"/>
  </si>
  <si>
    <t>強化部C4</t>
    <rPh sb="0" eb="2">
      <t>キョウカ</t>
    </rPh>
    <rPh sb="2" eb="3">
      <t>ブ</t>
    </rPh>
    <phoneticPr fontId="1"/>
  </si>
  <si>
    <t>：</t>
    <phoneticPr fontId="1"/>
  </si>
  <si>
    <t>・強化練習</t>
    <rPh sb="1" eb="3">
      <t>キョウカ</t>
    </rPh>
    <rPh sb="3" eb="5">
      <t>レンシュウ</t>
    </rPh>
    <phoneticPr fontId="1"/>
  </si>
  <si>
    <t>5月2回、6月1回、7月2回、9月5回、10月1回、2月2回、3月6回</t>
    <rPh sb="1" eb="2">
      <t>ガツ</t>
    </rPh>
    <rPh sb="3" eb="4">
      <t>カイ</t>
    </rPh>
    <rPh sb="6" eb="7">
      <t>ガツ</t>
    </rPh>
    <rPh sb="8" eb="9">
      <t>カイ</t>
    </rPh>
    <rPh sb="11" eb="12">
      <t>ガツ</t>
    </rPh>
    <rPh sb="13" eb="14">
      <t>カイ</t>
    </rPh>
    <rPh sb="16" eb="17">
      <t>ガツ</t>
    </rPh>
    <rPh sb="18" eb="19">
      <t>カイ</t>
    </rPh>
    <rPh sb="22" eb="23">
      <t>ガツ</t>
    </rPh>
    <rPh sb="24" eb="25">
      <t>カイ</t>
    </rPh>
    <rPh sb="27" eb="28">
      <t>ガツ</t>
    </rPh>
    <rPh sb="29" eb="30">
      <t>カイ</t>
    </rPh>
    <rPh sb="32" eb="33">
      <t>ガツ</t>
    </rPh>
    <rPh sb="34" eb="35">
      <t>カイ</t>
    </rPh>
    <phoneticPr fontId="1"/>
  </si>
  <si>
    <t>・強化合宿</t>
    <rPh sb="1" eb="3">
      <t>キョウカ</t>
    </rPh>
    <rPh sb="3" eb="5">
      <t>ガッシュク</t>
    </rPh>
    <phoneticPr fontId="1"/>
  </si>
  <si>
    <t>6月1回、7月1回、8月1回、9月1回、3月2回</t>
    <rPh sb="1" eb="2">
      <t>ガツ</t>
    </rPh>
    <rPh sb="3" eb="4">
      <t>カイ</t>
    </rPh>
    <rPh sb="6" eb="7">
      <t>ガツ</t>
    </rPh>
    <rPh sb="8" eb="9">
      <t>カイ</t>
    </rPh>
    <rPh sb="11" eb="12">
      <t>ガツ</t>
    </rPh>
    <rPh sb="13" eb="14">
      <t>カイ</t>
    </rPh>
    <rPh sb="16" eb="17">
      <t>ガツ</t>
    </rPh>
    <rPh sb="18" eb="19">
      <t>カイ</t>
    </rPh>
    <rPh sb="21" eb="22">
      <t>ガツ</t>
    </rPh>
    <rPh sb="23" eb="24">
      <t>カイ</t>
    </rPh>
    <phoneticPr fontId="1"/>
  </si>
  <si>
    <t>・優秀指導者招聘</t>
    <rPh sb="1" eb="3">
      <t>ユウシュウ</t>
    </rPh>
    <rPh sb="3" eb="6">
      <t>シドウシャ</t>
    </rPh>
    <rPh sb="6" eb="8">
      <t>ショウヘイ</t>
    </rPh>
    <phoneticPr fontId="1"/>
  </si>
  <si>
    <t>個人1回、団体2回</t>
    <rPh sb="0" eb="2">
      <t>コジン</t>
    </rPh>
    <rPh sb="3" eb="4">
      <t>カイ</t>
    </rPh>
    <rPh sb="5" eb="7">
      <t>ダンタイ</t>
    </rPh>
    <rPh sb="8" eb="9">
      <t>カイ</t>
    </rPh>
    <phoneticPr fontId="1"/>
  </si>
  <si>
    <t>・県外遠征</t>
    <rPh sb="1" eb="3">
      <t>ケンガイ</t>
    </rPh>
    <rPh sb="3" eb="5">
      <t>エンセイ</t>
    </rPh>
    <phoneticPr fontId="1"/>
  </si>
  <si>
    <t>12月1回</t>
    <rPh sb="2" eb="3">
      <t>ガツ</t>
    </rPh>
    <rPh sb="4" eb="5">
      <t>カイ</t>
    </rPh>
    <phoneticPr fontId="1"/>
  </si>
  <si>
    <t>・指導者の派遣(コーチ)</t>
    <rPh sb="1" eb="4">
      <t>シドウシャ</t>
    </rPh>
    <rPh sb="5" eb="7">
      <t>ハケン</t>
    </rPh>
    <phoneticPr fontId="1"/>
  </si>
  <si>
    <t>6月九州大会、8月ｲﾝﾀｰﾊｲ、3月選抜大会</t>
    <rPh sb="1" eb="2">
      <t>ガツ</t>
    </rPh>
    <rPh sb="2" eb="4">
      <t>キュウシュウ</t>
    </rPh>
    <rPh sb="4" eb="6">
      <t>タイカイ</t>
    </rPh>
    <rPh sb="8" eb="9">
      <t>ガツ</t>
    </rPh>
    <rPh sb="17" eb="18">
      <t>ガツ</t>
    </rPh>
    <rPh sb="18" eb="20">
      <t>センバツ</t>
    </rPh>
    <rPh sb="20" eb="22">
      <t>タイカイ</t>
    </rPh>
    <phoneticPr fontId="1"/>
  </si>
  <si>
    <t>・ﾄﾚｰﾅｰ帯同</t>
    <rPh sb="6" eb="8">
      <t>タイドウ</t>
    </rPh>
    <phoneticPr fontId="1"/>
  </si>
  <si>
    <t>6月九州大会、8月ｲﾝﾀｰﾊｲ</t>
    <rPh sb="1" eb="2">
      <t>ガツ</t>
    </rPh>
    <rPh sb="2" eb="4">
      <t>キュウシュウ</t>
    </rPh>
    <rPh sb="4" eb="6">
      <t>タイカイ</t>
    </rPh>
    <rPh sb="8" eb="9">
      <t>ガツ</t>
    </rPh>
    <phoneticPr fontId="1"/>
  </si>
  <si>
    <t>　国民体育大会で8位以上入賞を最大の目標におき、上記の強化をさせていただいた。
　団体では九州大会２位、ｲﾝﾀｰﾊｲ8位と形になってきたものの、ｲﾝﾀｰﾊｲ後から本格的に練習を始めた個人演技の練習不足が最後まで尾を引きチームの不安定要素となり、岩手国体での入賞に及ばなかった。団体では国体で今季最高得点をいただいたものの、他県も精度の高い演技であった。
　今年も多くのご支援とご期待をいただきながら結果につなげることが出来ず、監督としての責任を重く受け止めている。例年あと一歩の成績ながらそこを乗り越えられない要因として、精神面の強化が大きな課題である。
　どんなことがあっても諦めない精神力、全員で乗り越えていく強いチーム力を日々の積み重ねでいかに積み重ねられるか、けがにつながらない身体作りとトレーニング、ケアの徹底など試合で最高の力を発揮するための指導力と生徒との関係作りをさらに工夫して来年度に生かしたい。
　3月10～14日に東京女子体育大学(ﾕﾆﾊﾞｰｼｱｰﾄﾞ代表権獲得に向けて)の団体選手と合同合宿をさせて頂いたことでトップレベルの練習、試合に直結する活気ある練習を直に学ぶことができたことは大きな成長につながっている。年度末の選抜大会(団体)では新作品、新ルールでの挑戦であるが臆することなく最大限に挑戦し、音楽と作品のコンセプトを全身で表現し29年度につながる大会にしたい。</t>
    <rPh sb="1" eb="3">
      <t>コクミン</t>
    </rPh>
    <rPh sb="3" eb="5">
      <t>タイイク</t>
    </rPh>
    <rPh sb="5" eb="7">
      <t>タイカイ</t>
    </rPh>
    <rPh sb="9" eb="10">
      <t>イ</t>
    </rPh>
    <rPh sb="10" eb="12">
      <t>イジョウ</t>
    </rPh>
    <rPh sb="12" eb="14">
      <t>ニュウショウ</t>
    </rPh>
    <rPh sb="15" eb="17">
      <t>サイダイ</t>
    </rPh>
    <rPh sb="18" eb="20">
      <t>モクヒョウ</t>
    </rPh>
    <rPh sb="24" eb="26">
      <t>ジョウキ</t>
    </rPh>
    <rPh sb="27" eb="29">
      <t>キョウカ</t>
    </rPh>
    <rPh sb="41" eb="43">
      <t>ダンタイ</t>
    </rPh>
    <rPh sb="45" eb="47">
      <t>キュウシュウ</t>
    </rPh>
    <rPh sb="47" eb="49">
      <t>タイカイ</t>
    </rPh>
    <rPh sb="50" eb="51">
      <t>イ</t>
    </rPh>
    <rPh sb="59" eb="60">
      <t>イ</t>
    </rPh>
    <rPh sb="61" eb="62">
      <t>カタチ</t>
    </rPh>
    <rPh sb="78" eb="79">
      <t>ゴ</t>
    </rPh>
    <rPh sb="81" eb="84">
      <t>ホンカクテキ</t>
    </rPh>
    <rPh sb="85" eb="87">
      <t>レンシュウ</t>
    </rPh>
    <rPh sb="88" eb="89">
      <t>ハジ</t>
    </rPh>
    <rPh sb="91" eb="93">
      <t>コジン</t>
    </rPh>
    <rPh sb="93" eb="95">
      <t>エンギ</t>
    </rPh>
    <rPh sb="96" eb="98">
      <t>レンシュウ</t>
    </rPh>
    <rPh sb="98" eb="100">
      <t>ブソク</t>
    </rPh>
    <rPh sb="101" eb="103">
      <t>サイゴ</t>
    </rPh>
    <rPh sb="105" eb="106">
      <t>オ</t>
    </rPh>
    <rPh sb="107" eb="108">
      <t>ヒ</t>
    </rPh>
    <rPh sb="113" eb="116">
      <t>フアンテイ</t>
    </rPh>
    <rPh sb="116" eb="118">
      <t>ヨウソ</t>
    </rPh>
    <rPh sb="122" eb="124">
      <t>イワテ</t>
    </rPh>
    <rPh sb="124" eb="126">
      <t>コクタイ</t>
    </rPh>
    <rPh sb="128" eb="130">
      <t>ニュウショウ</t>
    </rPh>
    <rPh sb="131" eb="132">
      <t>オヨ</t>
    </rPh>
    <rPh sb="138" eb="140">
      <t>ダンタイ</t>
    </rPh>
    <rPh sb="142" eb="144">
      <t>コクタイ</t>
    </rPh>
    <rPh sb="145" eb="147">
      <t>コンキ</t>
    </rPh>
    <rPh sb="147" eb="149">
      <t>サイコウ</t>
    </rPh>
    <rPh sb="149" eb="151">
      <t>トクテン</t>
    </rPh>
    <rPh sb="161" eb="163">
      <t>タケン</t>
    </rPh>
    <rPh sb="164" eb="166">
      <t>セイド</t>
    </rPh>
    <rPh sb="167" eb="168">
      <t>タカ</t>
    </rPh>
    <rPh sb="169" eb="171">
      <t>エンギ</t>
    </rPh>
    <rPh sb="178" eb="180">
      <t>コトシ</t>
    </rPh>
    <rPh sb="181" eb="182">
      <t>オオ</t>
    </rPh>
    <rPh sb="185" eb="187">
      <t>シエン</t>
    </rPh>
    <rPh sb="189" eb="191">
      <t>キタイ</t>
    </rPh>
    <rPh sb="199" eb="201">
      <t>ケッカ</t>
    </rPh>
    <rPh sb="209" eb="211">
      <t>デキ</t>
    </rPh>
    <rPh sb="213" eb="215">
      <t>カントク</t>
    </rPh>
    <rPh sb="219" eb="221">
      <t>セキニン</t>
    </rPh>
    <rPh sb="222" eb="223">
      <t>オモ</t>
    </rPh>
    <rPh sb="224" eb="225">
      <t>ウ</t>
    </rPh>
    <rPh sb="226" eb="227">
      <t>ト</t>
    </rPh>
    <rPh sb="232" eb="234">
      <t>レイネン</t>
    </rPh>
    <rPh sb="236" eb="238">
      <t>イッポ</t>
    </rPh>
    <rPh sb="239" eb="241">
      <t>セイセキ</t>
    </rPh>
    <rPh sb="247" eb="248">
      <t>ノ</t>
    </rPh>
    <rPh sb="249" eb="250">
      <t>コ</t>
    </rPh>
    <rPh sb="255" eb="257">
      <t>ヨウイン</t>
    </rPh>
    <rPh sb="261" eb="264">
      <t>セイシンメン</t>
    </rPh>
    <rPh sb="265" eb="267">
      <t>キョウカ</t>
    </rPh>
    <rPh sb="268" eb="269">
      <t>オオ</t>
    </rPh>
    <rPh sb="271" eb="273">
      <t>カダイ</t>
    </rPh>
    <rPh sb="289" eb="290">
      <t>アキラ</t>
    </rPh>
    <rPh sb="293" eb="296">
      <t>セイシンリョク</t>
    </rPh>
    <rPh sb="297" eb="299">
      <t>ゼンイン</t>
    </rPh>
    <rPh sb="300" eb="301">
      <t>ノ</t>
    </rPh>
    <rPh sb="302" eb="303">
      <t>コ</t>
    </rPh>
    <rPh sb="307" eb="308">
      <t>ツヨ</t>
    </rPh>
    <rPh sb="312" eb="313">
      <t>リョク</t>
    </rPh>
    <rPh sb="314" eb="316">
      <t>ヒビ</t>
    </rPh>
    <rPh sb="317" eb="318">
      <t>ツ</t>
    </rPh>
    <rPh sb="319" eb="320">
      <t>カサ</t>
    </rPh>
    <rPh sb="325" eb="326">
      <t>ツ</t>
    </rPh>
    <rPh sb="327" eb="328">
      <t>カサ</t>
    </rPh>
    <rPh sb="343" eb="345">
      <t>シンタイ</t>
    </rPh>
    <rPh sb="345" eb="346">
      <t>ツク</t>
    </rPh>
    <rPh sb="358" eb="360">
      <t>テッテイ</t>
    </rPh>
    <rPh sb="362" eb="364">
      <t>シアイ</t>
    </rPh>
    <rPh sb="365" eb="367">
      <t>サイコウ</t>
    </rPh>
    <rPh sb="368" eb="369">
      <t>チカラ</t>
    </rPh>
    <rPh sb="370" eb="372">
      <t>ハッキ</t>
    </rPh>
    <rPh sb="377" eb="380">
      <t>シドウリョク</t>
    </rPh>
    <rPh sb="381" eb="383">
      <t>セイト</t>
    </rPh>
    <rPh sb="385" eb="387">
      <t>カンケイ</t>
    </rPh>
    <rPh sb="387" eb="388">
      <t>ツク</t>
    </rPh>
    <rPh sb="393" eb="395">
      <t>クフウ</t>
    </rPh>
    <rPh sb="397" eb="400">
      <t>ライネンド</t>
    </rPh>
    <rPh sb="401" eb="402">
      <t>イ</t>
    </rPh>
    <rPh sb="410" eb="411">
      <t>ガツ</t>
    </rPh>
    <rPh sb="416" eb="417">
      <t>ニチ</t>
    </rPh>
    <rPh sb="418" eb="420">
      <t>トウキョウ</t>
    </rPh>
    <rPh sb="420" eb="422">
      <t>ジョシ</t>
    </rPh>
    <rPh sb="422" eb="424">
      <t>タイイク</t>
    </rPh>
    <rPh sb="424" eb="426">
      <t>ダイガク</t>
    </rPh>
    <rPh sb="437" eb="440">
      <t>ダイヒョウケン</t>
    </rPh>
    <rPh sb="440" eb="442">
      <t>カクトク</t>
    </rPh>
    <rPh sb="443" eb="444">
      <t>ム</t>
    </rPh>
    <rPh sb="448" eb="450">
      <t>ダンタイ</t>
    </rPh>
    <rPh sb="450" eb="452">
      <t>センシュ</t>
    </rPh>
    <rPh sb="453" eb="455">
      <t>ゴウドウ</t>
    </rPh>
    <rPh sb="455" eb="457">
      <t>ガッシュク</t>
    </rPh>
    <rPh sb="461" eb="462">
      <t>イタダ</t>
    </rPh>
    <rPh sb="474" eb="476">
      <t>レンシュウ</t>
    </rPh>
    <rPh sb="477" eb="479">
      <t>シアイ</t>
    </rPh>
    <rPh sb="480" eb="482">
      <t>チョッケツ</t>
    </rPh>
    <rPh sb="484" eb="486">
      <t>カッキ</t>
    </rPh>
    <rPh sb="488" eb="490">
      <t>レンシュウ</t>
    </rPh>
    <rPh sb="491" eb="492">
      <t>ジカ</t>
    </rPh>
    <rPh sb="493" eb="494">
      <t>マナ</t>
    </rPh>
    <rPh sb="504" eb="505">
      <t>オオ</t>
    </rPh>
    <rPh sb="507" eb="509">
      <t>セイチョウ</t>
    </rPh>
    <rPh sb="518" eb="521">
      <t>ネンドマツ</t>
    </rPh>
    <rPh sb="522" eb="524">
      <t>センバツ</t>
    </rPh>
    <rPh sb="524" eb="526">
      <t>タイカイ</t>
    </rPh>
    <rPh sb="527" eb="529">
      <t>ダンタイ</t>
    </rPh>
    <rPh sb="532" eb="533">
      <t>シン</t>
    </rPh>
    <rPh sb="533" eb="535">
      <t>サクヒン</t>
    </rPh>
    <rPh sb="536" eb="537">
      <t>シン</t>
    </rPh>
    <rPh sb="542" eb="544">
      <t>チョウセン</t>
    </rPh>
    <rPh sb="548" eb="549">
      <t>オク</t>
    </rPh>
    <rPh sb="555" eb="558">
      <t>サイダイゲン</t>
    </rPh>
    <rPh sb="559" eb="561">
      <t>チョウセン</t>
    </rPh>
    <rPh sb="563" eb="565">
      <t>オンガク</t>
    </rPh>
    <rPh sb="566" eb="568">
      <t>サクヒン</t>
    </rPh>
    <rPh sb="575" eb="577">
      <t>ゼンシン</t>
    </rPh>
    <rPh sb="578" eb="580">
      <t>ヒョウゲン</t>
    </rPh>
    <rPh sb="583" eb="585">
      <t>ネンド</t>
    </rPh>
    <rPh sb="590" eb="592">
      <t>タイカイ</t>
    </rPh>
    <phoneticPr fontId="1"/>
  </si>
  <si>
    <t>体操協会副理事長　松木孝晃</t>
    <rPh sb="0" eb="2">
      <t>タイソウ</t>
    </rPh>
    <rPh sb="2" eb="4">
      <t>キョウカイ</t>
    </rPh>
    <rPh sb="4" eb="8">
      <t>フクリジチョウ</t>
    </rPh>
    <phoneticPr fontId="1"/>
  </si>
  <si>
    <t>◎ジュニア体操種目別選手権大会（担当；森川）</t>
    <rPh sb="5" eb="7">
      <t>タイソウ</t>
    </rPh>
    <rPh sb="7" eb="10">
      <t>シュモクベツ</t>
    </rPh>
    <rPh sb="10" eb="13">
      <t>センシュケン</t>
    </rPh>
    <rPh sb="13" eb="15">
      <t>タイカイ</t>
    </rPh>
    <rPh sb="16" eb="18">
      <t>タントウ</t>
    </rPh>
    <phoneticPr fontId="1"/>
  </si>
  <si>
    <t>◇期日　平成２８年度１１月３日（木）９：００～</t>
    <rPh sb="1" eb="3">
      <t>キジツ</t>
    </rPh>
    <rPh sb="4" eb="6">
      <t>ヘイセイ</t>
    </rPh>
    <rPh sb="8" eb="10">
      <t>ネンド</t>
    </rPh>
    <rPh sb="12" eb="13">
      <t>ガツ</t>
    </rPh>
    <rPh sb="13" eb="15">
      <t>ミッカ</t>
    </rPh>
    <rPh sb="16" eb="17">
      <t>モク</t>
    </rPh>
    <phoneticPr fontId="1"/>
  </si>
  <si>
    <t>＊前日準備が１７：００～であったので、セッティング後の練習が遅くなった。</t>
    <rPh sb="1" eb="3">
      <t>ゼンジツ</t>
    </rPh>
    <rPh sb="3" eb="5">
      <t>ジュンビ</t>
    </rPh>
    <rPh sb="25" eb="26">
      <t>ゴ</t>
    </rPh>
    <rPh sb="27" eb="29">
      <t>レンシュウ</t>
    </rPh>
    <rPh sb="30" eb="31">
      <t>オソ</t>
    </rPh>
    <phoneticPr fontId="1"/>
  </si>
  <si>
    <t>＊体育館の調整会議は、１０月後半は中体連で第一希望が取れず、同じような日程でしか組めなくなることがある。</t>
    <rPh sb="1" eb="4">
      <t>タイイクカン</t>
    </rPh>
    <rPh sb="5" eb="7">
      <t>チョウセイ</t>
    </rPh>
    <rPh sb="7" eb="9">
      <t>カイギ</t>
    </rPh>
    <rPh sb="13" eb="14">
      <t>ガツ</t>
    </rPh>
    <rPh sb="14" eb="16">
      <t>コウハン</t>
    </rPh>
    <rPh sb="17" eb="20">
      <t>チュウタイレン</t>
    </rPh>
    <rPh sb="21" eb="23">
      <t>ダイイチ</t>
    </rPh>
    <rPh sb="23" eb="25">
      <t>キボウ</t>
    </rPh>
    <rPh sb="26" eb="27">
      <t>ト</t>
    </rPh>
    <rPh sb="30" eb="31">
      <t>オナ</t>
    </rPh>
    <rPh sb="35" eb="37">
      <t>ニッテイ</t>
    </rPh>
    <rPh sb="40" eb="41">
      <t>ク</t>
    </rPh>
    <phoneticPr fontId="1"/>
  </si>
  <si>
    <t>＊運営面では、審判が曜日によっては確保が難しいことがある。</t>
    <rPh sb="1" eb="3">
      <t>ウンエイ</t>
    </rPh>
    <rPh sb="3" eb="4">
      <t>メン</t>
    </rPh>
    <rPh sb="7" eb="9">
      <t>シンパン</t>
    </rPh>
    <rPh sb="10" eb="12">
      <t>ヨウビ</t>
    </rPh>
    <rPh sb="17" eb="19">
      <t>カクホ</t>
    </rPh>
    <rPh sb="20" eb="21">
      <t>ムズカ</t>
    </rPh>
    <phoneticPr fontId="1"/>
  </si>
  <si>
    <t>◎第７回　OITA体操フェスティバル２０１６（担当；松木）</t>
    <rPh sb="1" eb="2">
      <t>ダイ</t>
    </rPh>
    <rPh sb="3" eb="4">
      <t>カイ</t>
    </rPh>
    <rPh sb="9" eb="11">
      <t>タイソウ</t>
    </rPh>
    <rPh sb="26" eb="28">
      <t>マツキ</t>
    </rPh>
    <phoneticPr fontId="1"/>
  </si>
  <si>
    <t>◇期日　平成２８年度１２月２４日（土）１０：５０～</t>
    <rPh sb="1" eb="3">
      <t>キジツ</t>
    </rPh>
    <rPh sb="4" eb="6">
      <t>ヘイセイ</t>
    </rPh>
    <rPh sb="8" eb="10">
      <t>ネンド</t>
    </rPh>
    <rPh sb="12" eb="13">
      <t>ガツ</t>
    </rPh>
    <rPh sb="15" eb="16">
      <t>ニチ</t>
    </rPh>
    <rPh sb="17" eb="18">
      <t>ド</t>
    </rPh>
    <phoneticPr fontId="1"/>
  </si>
  <si>
    <t>＊リハーサルは前日１４：００～。アップは８：５０～開始</t>
    <rPh sb="7" eb="9">
      <t>ゼンジツ</t>
    </rPh>
    <rPh sb="25" eb="27">
      <t>カイシ</t>
    </rPh>
    <phoneticPr fontId="1"/>
  </si>
  <si>
    <t>＊恒例ではあるが、諸々の事情で１２月の日程を外せない。</t>
    <rPh sb="1" eb="3">
      <t>コウレイ</t>
    </rPh>
    <rPh sb="9" eb="11">
      <t>モロモロ</t>
    </rPh>
    <rPh sb="12" eb="14">
      <t>ジジョウ</t>
    </rPh>
    <rPh sb="17" eb="18">
      <t>ガツ</t>
    </rPh>
    <rPh sb="19" eb="21">
      <t>ニッテイ</t>
    </rPh>
    <rPh sb="22" eb="23">
      <t>ハズ</t>
    </rPh>
    <phoneticPr fontId="1"/>
  </si>
  <si>
    <t>＊今後の県立体育館の日程調整で他の場所の確保が必要になる。</t>
    <rPh sb="1" eb="3">
      <t>コンゴ</t>
    </rPh>
    <rPh sb="4" eb="6">
      <t>ケンリツ</t>
    </rPh>
    <rPh sb="6" eb="9">
      <t>タイイクカン</t>
    </rPh>
    <rPh sb="10" eb="12">
      <t>ニッテイ</t>
    </rPh>
    <rPh sb="12" eb="14">
      <t>チョウセイ</t>
    </rPh>
    <rPh sb="15" eb="16">
      <t>タ</t>
    </rPh>
    <rPh sb="17" eb="19">
      <t>バショ</t>
    </rPh>
    <rPh sb="20" eb="22">
      <t>カクホ</t>
    </rPh>
    <rPh sb="23" eb="25">
      <t>ヒツヨウ</t>
    </rPh>
    <phoneticPr fontId="1"/>
  </si>
  <si>
    <t>◎一般県体（担当；仲島）</t>
    <rPh sb="1" eb="3">
      <t>イッパン</t>
    </rPh>
    <rPh sb="3" eb="4">
      <t>ケン</t>
    </rPh>
    <rPh sb="4" eb="5">
      <t>タイ</t>
    </rPh>
    <rPh sb="9" eb="11">
      <t>ナカシマ</t>
    </rPh>
    <phoneticPr fontId="1"/>
  </si>
  <si>
    <t>◇期日　平成２８年９月１１日(日）</t>
    <rPh sb="1" eb="3">
      <t>キジツ</t>
    </rPh>
    <rPh sb="4" eb="6">
      <t>ヘイセイ</t>
    </rPh>
    <rPh sb="8" eb="9">
      <t>ネン</t>
    </rPh>
    <rPh sb="10" eb="11">
      <t>ガツ</t>
    </rPh>
    <rPh sb="13" eb="14">
      <t>ニチ</t>
    </rPh>
    <rPh sb="15" eb="16">
      <t>ニチ</t>
    </rPh>
    <phoneticPr fontId="1"/>
  </si>
  <si>
    <t>＊反省事項なし。怪我がなく終了し良かった。</t>
    <rPh sb="1" eb="3">
      <t>ハンセイ</t>
    </rPh>
    <rPh sb="3" eb="5">
      <t>ジコウ</t>
    </rPh>
    <rPh sb="8" eb="10">
      <t>ケガ</t>
    </rPh>
    <rPh sb="13" eb="15">
      <t>シュウリョウ</t>
    </rPh>
    <rPh sb="16" eb="17">
      <t>ヨ</t>
    </rPh>
    <phoneticPr fontId="1"/>
  </si>
  <si>
    <t>１．期日　平成２９年度１１月４日（土）９：００～</t>
    <rPh sb="2" eb="4">
      <t>キジツ</t>
    </rPh>
    <rPh sb="5" eb="7">
      <t>ヘイセイ</t>
    </rPh>
    <rPh sb="9" eb="11">
      <t>ネンド</t>
    </rPh>
    <rPh sb="13" eb="14">
      <t>ガツ</t>
    </rPh>
    <rPh sb="15" eb="16">
      <t>ニチ</t>
    </rPh>
    <rPh sb="17" eb="18">
      <t>ド</t>
    </rPh>
    <phoneticPr fontId="1"/>
  </si>
  <si>
    <t>＊前日３日（金）祝日であるが、１３：００～セッティングを行う予定</t>
    <rPh sb="1" eb="3">
      <t>ゼンジツ</t>
    </rPh>
    <rPh sb="4" eb="5">
      <t>ニチ</t>
    </rPh>
    <rPh sb="6" eb="7">
      <t>キン</t>
    </rPh>
    <rPh sb="8" eb="10">
      <t>シュクジツ</t>
    </rPh>
    <rPh sb="28" eb="29">
      <t>オコナ</t>
    </rPh>
    <rPh sb="30" eb="32">
      <t>ヨテイ</t>
    </rPh>
    <phoneticPr fontId="1"/>
  </si>
  <si>
    <t>◎第８回　OITA体操フェスティバル２０１７（担当；松木）</t>
    <rPh sb="1" eb="2">
      <t>ダイ</t>
    </rPh>
    <rPh sb="3" eb="4">
      <t>カイ</t>
    </rPh>
    <rPh sb="9" eb="11">
      <t>タイソウ</t>
    </rPh>
    <phoneticPr fontId="1"/>
  </si>
  <si>
    <t>◆場所の決定が難航中</t>
    <rPh sb="1" eb="3">
      <t>バショ</t>
    </rPh>
    <rPh sb="4" eb="6">
      <t>ケッテイ</t>
    </rPh>
    <rPh sb="7" eb="9">
      <t>ナンコウ</t>
    </rPh>
    <rPh sb="9" eb="10">
      <t>チュウ</t>
    </rPh>
    <phoneticPr fontId="1"/>
  </si>
  <si>
    <t>＊県立体育館１２月２日（土）のみ</t>
    <rPh sb="1" eb="3">
      <t>ケンリツ</t>
    </rPh>
    <rPh sb="3" eb="6">
      <t>タイイクカン</t>
    </rPh>
    <rPh sb="8" eb="9">
      <t>ガツ</t>
    </rPh>
    <rPh sb="10" eb="11">
      <t>ニチ</t>
    </rPh>
    <rPh sb="12" eb="13">
      <t>ド</t>
    </rPh>
    <phoneticPr fontId="1"/>
  </si>
  <si>
    <t>＊南大分体育館１２月９日（土）・１０日（日）</t>
    <rPh sb="1" eb="4">
      <t>ミナミオオイタ</t>
    </rPh>
    <rPh sb="4" eb="7">
      <t>タイイクカン</t>
    </rPh>
    <rPh sb="9" eb="10">
      <t>ガツ</t>
    </rPh>
    <rPh sb="11" eb="12">
      <t>ニチ</t>
    </rPh>
    <rPh sb="13" eb="14">
      <t>ド</t>
    </rPh>
    <rPh sb="18" eb="19">
      <t>ニチ</t>
    </rPh>
    <rPh sb="20" eb="21">
      <t>ニチ</t>
    </rPh>
    <phoneticPr fontId="1"/>
  </si>
  <si>
    <t>＊１２月は九州大会レベルの他の種目が入っているため別府アリーナ取得できず</t>
    <rPh sb="3" eb="4">
      <t>ガツ</t>
    </rPh>
    <rPh sb="5" eb="7">
      <t>キュウシュウ</t>
    </rPh>
    <rPh sb="7" eb="9">
      <t>タイカイ</t>
    </rPh>
    <rPh sb="13" eb="14">
      <t>タ</t>
    </rPh>
    <rPh sb="15" eb="17">
      <t>シュモク</t>
    </rPh>
    <rPh sb="18" eb="19">
      <t>ハイ</t>
    </rPh>
    <rPh sb="25" eb="27">
      <t>ベップ</t>
    </rPh>
    <rPh sb="31" eb="33">
      <t>シュトク</t>
    </rPh>
    <phoneticPr fontId="1"/>
  </si>
  <si>
    <t>◇期日　平成２９年度１２月　　日（　　）１０：５０～</t>
    <rPh sb="1" eb="3">
      <t>キジツ</t>
    </rPh>
    <rPh sb="4" eb="6">
      <t>ヘイセイ</t>
    </rPh>
    <rPh sb="8" eb="10">
      <t>ネンド</t>
    </rPh>
    <rPh sb="12" eb="13">
      <t>ガツ</t>
    </rPh>
    <rPh sb="15" eb="16">
      <t>ニチ</t>
    </rPh>
    <phoneticPr fontId="1"/>
  </si>
  <si>
    <t>◇期日　平成２９年９月１０日(日）予定</t>
    <rPh sb="1" eb="3">
      <t>キジツ</t>
    </rPh>
    <rPh sb="4" eb="6">
      <t>ヘイセイ</t>
    </rPh>
    <rPh sb="8" eb="9">
      <t>ネン</t>
    </rPh>
    <rPh sb="10" eb="11">
      <t>ガツ</t>
    </rPh>
    <rPh sb="13" eb="14">
      <t>ニチ</t>
    </rPh>
    <rPh sb="15" eb="16">
      <t>ニチ</t>
    </rPh>
    <rPh sb="17" eb="19">
      <t>ヨテイ</t>
    </rPh>
    <phoneticPr fontId="1"/>
  </si>
  <si>
    <t>審判部　C1</t>
    <rPh sb="0" eb="2">
      <t>シンパン</t>
    </rPh>
    <rPh sb="2" eb="3">
      <t>ブ</t>
    </rPh>
    <phoneticPr fontId="1"/>
  </si>
  <si>
    <t>審判伝達講習会</t>
    <rPh sb="0" eb="2">
      <t>シンパン</t>
    </rPh>
    <rPh sb="2" eb="4">
      <t>デンタツ</t>
    </rPh>
    <rPh sb="4" eb="7">
      <t>コウシュウカイ</t>
    </rPh>
    <phoneticPr fontId="1"/>
  </si>
  <si>
    <t>3月下旬に大分西高校で開催</t>
    <rPh sb="1" eb="2">
      <t>ガツ</t>
    </rPh>
    <rPh sb="2" eb="4">
      <t>ゲジュン</t>
    </rPh>
    <rPh sb="5" eb="7">
      <t>オオイタ</t>
    </rPh>
    <rPh sb="7" eb="8">
      <t>ニシ</t>
    </rPh>
    <rPh sb="8" eb="10">
      <t>コウコウ</t>
    </rPh>
    <rPh sb="11" eb="13">
      <t>カイサイ</t>
    </rPh>
    <phoneticPr fontId="1"/>
  </si>
  <si>
    <t>中学生・高校生・一般合わせて20人程度受講していただきました。</t>
    <rPh sb="0" eb="3">
      <t>チュウガクセイ</t>
    </rPh>
    <rPh sb="4" eb="7">
      <t>コウコウセイ</t>
    </rPh>
    <rPh sb="8" eb="10">
      <t>イッパン</t>
    </rPh>
    <rPh sb="10" eb="11">
      <t>ア</t>
    </rPh>
    <rPh sb="16" eb="17">
      <t>ニン</t>
    </rPh>
    <rPh sb="17" eb="19">
      <t>テイド</t>
    </rPh>
    <rPh sb="19" eb="21">
      <t>ジュコウ</t>
    </rPh>
    <phoneticPr fontId="1"/>
  </si>
  <si>
    <t>反省、申し送り事項等はありませんが、</t>
    <rPh sb="0" eb="2">
      <t>ハンセイ</t>
    </rPh>
    <rPh sb="3" eb="4">
      <t>モウ</t>
    </rPh>
    <rPh sb="5" eb="6">
      <t>オク</t>
    </rPh>
    <rPh sb="7" eb="10">
      <t>ジコウトウ</t>
    </rPh>
    <phoneticPr fontId="1"/>
  </si>
  <si>
    <t>これから審判員の数を増やしていくことを考えなければいけないと思います。</t>
    <rPh sb="4" eb="7">
      <t>シンパンイン</t>
    </rPh>
    <rPh sb="8" eb="9">
      <t>カズ</t>
    </rPh>
    <rPh sb="10" eb="11">
      <t>フ</t>
    </rPh>
    <rPh sb="19" eb="20">
      <t>カンガ</t>
    </rPh>
    <rPh sb="30" eb="31">
      <t>オモ</t>
    </rPh>
    <phoneticPr fontId="1"/>
  </si>
  <si>
    <t>九州小学生大会が７種目になり、割り当ての審判員が2人は必要になりました。</t>
    <rPh sb="0" eb="2">
      <t>キュウシュウ</t>
    </rPh>
    <rPh sb="2" eb="4">
      <t>ショウガク</t>
    </rPh>
    <rPh sb="4" eb="5">
      <t>セイ</t>
    </rPh>
    <rPh sb="5" eb="7">
      <t>タイカイ</t>
    </rPh>
    <rPh sb="9" eb="11">
      <t>シュモク</t>
    </rPh>
    <rPh sb="15" eb="16">
      <t>ワ</t>
    </rPh>
    <rPh sb="17" eb="18">
      <t>ア</t>
    </rPh>
    <rPh sb="20" eb="23">
      <t>シンパンイン</t>
    </rPh>
    <rPh sb="25" eb="26">
      <t>ニン</t>
    </rPh>
    <rPh sb="27" eb="29">
      <t>ヒツヨウ</t>
    </rPh>
    <phoneticPr fontId="1"/>
  </si>
  <si>
    <t>（あん馬と円馬）</t>
    <rPh sb="3" eb="4">
      <t>バ</t>
    </rPh>
    <rPh sb="5" eb="6">
      <t>エン</t>
    </rPh>
    <rPh sb="6" eb="7">
      <t>バ</t>
    </rPh>
    <phoneticPr fontId="1"/>
  </si>
  <si>
    <t>C3 審判部</t>
    <rPh sb="3" eb="5">
      <t>シンパン</t>
    </rPh>
    <rPh sb="5" eb="6">
      <t>ブ</t>
    </rPh>
    <phoneticPr fontId="1"/>
  </si>
  <si>
    <t>　今年度は１種審判講習会が開かれたこともあり、２月に県内審判を集めてルール変更の講習と採点方法について再確認も含めて説明と講習を行った。</t>
    <rPh sb="1" eb="4">
      <t>コンネンド</t>
    </rPh>
    <rPh sb="6" eb="7">
      <t>シュ</t>
    </rPh>
    <rPh sb="7" eb="9">
      <t>シンパン</t>
    </rPh>
    <rPh sb="9" eb="12">
      <t>コウシュウカイ</t>
    </rPh>
    <rPh sb="13" eb="14">
      <t>ヒラ</t>
    </rPh>
    <rPh sb="24" eb="25">
      <t>ガツ</t>
    </rPh>
    <rPh sb="26" eb="28">
      <t>ケンナイ</t>
    </rPh>
    <rPh sb="28" eb="30">
      <t>シンパン</t>
    </rPh>
    <rPh sb="31" eb="32">
      <t>アツ</t>
    </rPh>
    <rPh sb="37" eb="39">
      <t>ヘンコウ</t>
    </rPh>
    <rPh sb="40" eb="42">
      <t>コウシュウ</t>
    </rPh>
    <rPh sb="43" eb="45">
      <t>サイテン</t>
    </rPh>
    <rPh sb="45" eb="47">
      <t>ホウホウ</t>
    </rPh>
    <rPh sb="51" eb="54">
      <t>サイカクニン</t>
    </rPh>
    <rPh sb="55" eb="56">
      <t>フク</t>
    </rPh>
    <rPh sb="58" eb="60">
      <t>セツメイ</t>
    </rPh>
    <rPh sb="61" eb="63">
      <t>コウシュウ</t>
    </rPh>
    <rPh sb="64" eb="65">
      <t>オコナ</t>
    </rPh>
    <phoneticPr fontId="1"/>
  </si>
  <si>
    <t>　◯　県内審判員について審判員の人数を増やせないままいつも決まった方にお願い     しているのが現状である。
　◯　県外大会への派遣審判についてはお願いできる方が限定しており無理を言ってお願いしている状況である。
　◯　一種の審判研修会で国体復活に向けて各県で公認スポーツ指導員の有資格者を増やしてほしいと連絡あり。
　◯　現状から考えて卒業生に積極的に免許を取得させるだけでなく、上位種の資格を取得している審判員の確保が必要と思われる。</t>
    <rPh sb="3" eb="5">
      <t>ケンナイ</t>
    </rPh>
    <rPh sb="5" eb="7">
      <t>シンパン</t>
    </rPh>
    <rPh sb="7" eb="8">
      <t>イン</t>
    </rPh>
    <rPh sb="12" eb="14">
      <t>シンパン</t>
    </rPh>
    <rPh sb="14" eb="15">
      <t>イン</t>
    </rPh>
    <rPh sb="16" eb="18">
      <t>ニンズウ</t>
    </rPh>
    <rPh sb="19" eb="20">
      <t>フ</t>
    </rPh>
    <rPh sb="29" eb="30">
      <t>キ</t>
    </rPh>
    <rPh sb="33" eb="34">
      <t>カタ</t>
    </rPh>
    <rPh sb="36" eb="37">
      <t>ネガ</t>
    </rPh>
    <rPh sb="49" eb="51">
      <t>ゲンジョウ</t>
    </rPh>
    <rPh sb="59" eb="61">
      <t>ケンガイ</t>
    </rPh>
    <rPh sb="61" eb="63">
      <t>タイカイ</t>
    </rPh>
    <rPh sb="65" eb="67">
      <t>ハケン</t>
    </rPh>
    <rPh sb="67" eb="69">
      <t>シンパン</t>
    </rPh>
    <rPh sb="75" eb="76">
      <t>ネガ</t>
    </rPh>
    <rPh sb="80" eb="81">
      <t>カタ</t>
    </rPh>
    <rPh sb="82" eb="84">
      <t>ゲンテイ</t>
    </rPh>
    <rPh sb="88" eb="90">
      <t>ムリ</t>
    </rPh>
    <rPh sb="91" eb="92">
      <t>イ</t>
    </rPh>
    <rPh sb="95" eb="96">
      <t>ネガ</t>
    </rPh>
    <rPh sb="101" eb="103">
      <t>ジョウキョウ</t>
    </rPh>
    <rPh sb="111" eb="113">
      <t>イッシュ</t>
    </rPh>
    <rPh sb="114" eb="116">
      <t>シンパン</t>
    </rPh>
    <rPh sb="116" eb="119">
      <t>ケンシュウカイ</t>
    </rPh>
    <rPh sb="120" eb="122">
      <t>コクタイ</t>
    </rPh>
    <rPh sb="122" eb="124">
      <t>フッカツ</t>
    </rPh>
    <rPh sb="125" eb="126">
      <t>ム</t>
    </rPh>
    <rPh sb="128" eb="130">
      <t>カクケン</t>
    </rPh>
    <rPh sb="139" eb="140">
      <t>イン</t>
    </rPh>
    <rPh sb="141" eb="142">
      <t>ユウ</t>
    </rPh>
    <rPh sb="142" eb="144">
      <t>シカク</t>
    </rPh>
    <rPh sb="144" eb="145">
      <t>シャ</t>
    </rPh>
    <rPh sb="146" eb="147">
      <t>フ</t>
    </rPh>
    <rPh sb="154" eb="156">
      <t>レンラク</t>
    </rPh>
    <rPh sb="163" eb="165">
      <t>ゲンジョウ</t>
    </rPh>
    <rPh sb="167" eb="168">
      <t>カンガ</t>
    </rPh>
    <rPh sb="170" eb="173">
      <t>ソツギョウセイ</t>
    </rPh>
    <rPh sb="174" eb="177">
      <t>セッキョクテキ</t>
    </rPh>
    <rPh sb="178" eb="180">
      <t>メンキョ</t>
    </rPh>
    <rPh sb="181" eb="183">
      <t>シュトク</t>
    </rPh>
    <rPh sb="192" eb="194">
      <t>ジョウイ</t>
    </rPh>
    <rPh sb="194" eb="195">
      <t>シュ</t>
    </rPh>
    <rPh sb="196" eb="198">
      <t>シカク</t>
    </rPh>
    <rPh sb="199" eb="201">
      <t>シュトク</t>
    </rPh>
    <rPh sb="205" eb="208">
      <t>シンパンイン</t>
    </rPh>
    <rPh sb="209" eb="211">
      <t>カクホ</t>
    </rPh>
    <rPh sb="212" eb="214">
      <t>ヒツヨウ</t>
    </rPh>
    <rPh sb="215" eb="216">
      <t>オモ</t>
    </rPh>
    <phoneticPr fontId="1"/>
  </si>
  <si>
    <t>審判部（女子新体操）</t>
    <rPh sb="0" eb="2">
      <t>シンパン</t>
    </rPh>
    <rPh sb="2" eb="3">
      <t>ブ</t>
    </rPh>
    <rPh sb="4" eb="6">
      <t>ジョシ</t>
    </rPh>
    <rPh sb="6" eb="9">
      <t>シンタイソウ</t>
    </rPh>
    <phoneticPr fontId="1"/>
  </si>
  <si>
    <t>河田幸栄</t>
    <rPh sb="0" eb="2">
      <t>カワダ</t>
    </rPh>
    <rPh sb="2" eb="3">
      <t>サチ</t>
    </rPh>
    <rPh sb="3" eb="4">
      <t>エイ</t>
    </rPh>
    <phoneticPr fontId="1"/>
  </si>
  <si>
    <t>①県内ルール講習会ならびに2種3種審判認定試験</t>
    <rPh sb="1" eb="3">
      <t>ケンナイ</t>
    </rPh>
    <rPh sb="6" eb="9">
      <t>コウシュウカイ</t>
    </rPh>
    <rPh sb="14" eb="15">
      <t>シュ</t>
    </rPh>
    <rPh sb="16" eb="17">
      <t>シュ</t>
    </rPh>
    <rPh sb="17" eb="19">
      <t>シンパン</t>
    </rPh>
    <rPh sb="19" eb="21">
      <t>ニンテイ</t>
    </rPh>
    <rPh sb="21" eb="23">
      <t>シケン</t>
    </rPh>
    <phoneticPr fontId="1"/>
  </si>
  <si>
    <t>　　・第1回　平成28年5月29日（日）　　2013-2016年版ルール</t>
    <rPh sb="3" eb="4">
      <t>ダイ</t>
    </rPh>
    <rPh sb="5" eb="6">
      <t>カイ</t>
    </rPh>
    <rPh sb="7" eb="9">
      <t>ヘイセイ</t>
    </rPh>
    <rPh sb="11" eb="12">
      <t>ネン</t>
    </rPh>
    <rPh sb="13" eb="14">
      <t>ガツ</t>
    </rPh>
    <rPh sb="16" eb="17">
      <t>ニチ</t>
    </rPh>
    <rPh sb="18" eb="19">
      <t>ニチ</t>
    </rPh>
    <rPh sb="31" eb="33">
      <t>ネンバン</t>
    </rPh>
    <phoneticPr fontId="1"/>
  </si>
  <si>
    <t>　　・第2回　平成29年3月05日（日）　　2017-2020年版ルール</t>
    <rPh sb="3" eb="4">
      <t>ダイ</t>
    </rPh>
    <rPh sb="5" eb="6">
      <t>カイ</t>
    </rPh>
    <phoneticPr fontId="1"/>
  </si>
  <si>
    <t>②各種大会での審判業務</t>
    <rPh sb="1" eb="3">
      <t>カクシュ</t>
    </rPh>
    <rPh sb="3" eb="5">
      <t>タイカイ</t>
    </rPh>
    <rPh sb="7" eb="9">
      <t>シンパン</t>
    </rPh>
    <rPh sb="9" eb="11">
      <t>ギョウム</t>
    </rPh>
    <phoneticPr fontId="1"/>
  </si>
  <si>
    <t>　県内外の試合に審判を派遣しました。</t>
    <rPh sb="1" eb="3">
      <t>ケンナイ</t>
    </rPh>
    <rPh sb="3" eb="4">
      <t>ガイ</t>
    </rPh>
    <rPh sb="5" eb="7">
      <t>シアイ</t>
    </rPh>
    <rPh sb="8" eb="10">
      <t>シンパン</t>
    </rPh>
    <rPh sb="11" eb="13">
      <t>ハケン</t>
    </rPh>
    <phoneticPr fontId="1"/>
  </si>
  <si>
    <t>補助対象資格（案）</t>
    <rPh sb="0" eb="2">
      <t>ホジョ</t>
    </rPh>
    <rPh sb="2" eb="4">
      <t>タイショウ</t>
    </rPh>
    <rPh sb="4" eb="6">
      <t>シカク</t>
    </rPh>
    <rPh sb="7" eb="8">
      <t>アン</t>
    </rPh>
    <phoneticPr fontId="1"/>
  </si>
  <si>
    <t>1種審判員資格</t>
    <rPh sb="1" eb="2">
      <t>シュ</t>
    </rPh>
    <rPh sb="2" eb="5">
      <t>シンパンイン</t>
    </rPh>
    <rPh sb="5" eb="7">
      <t>シカク</t>
    </rPh>
    <phoneticPr fontId="1"/>
  </si>
  <si>
    <t>県内講習会実施のために2名以上必要。</t>
    <rPh sb="0" eb="2">
      <t>ケンナイ</t>
    </rPh>
    <rPh sb="2" eb="5">
      <t>コウシュウカイ</t>
    </rPh>
    <rPh sb="5" eb="7">
      <t>ジッシ</t>
    </rPh>
    <rPh sb="12" eb="15">
      <t>メイイジョウ</t>
    </rPh>
    <rPh sb="15" eb="17">
      <t>ヒツヨウ</t>
    </rPh>
    <phoneticPr fontId="1"/>
  </si>
  <si>
    <t>資格維持研修時に1万円補助。</t>
    <rPh sb="0" eb="2">
      <t>シカク</t>
    </rPh>
    <rPh sb="2" eb="4">
      <t>イジ</t>
    </rPh>
    <rPh sb="4" eb="6">
      <t>ケンシュウ</t>
    </rPh>
    <rPh sb="6" eb="7">
      <t>ジ</t>
    </rPh>
    <rPh sb="9" eb="11">
      <t>マンエン</t>
    </rPh>
    <rPh sb="11" eb="13">
      <t>ホジョ</t>
    </rPh>
    <phoneticPr fontId="1"/>
  </si>
  <si>
    <t>公認コーチ資格</t>
    <rPh sb="0" eb="2">
      <t>コウニン</t>
    </rPh>
    <rPh sb="5" eb="7">
      <t>シカク</t>
    </rPh>
    <phoneticPr fontId="1"/>
  </si>
  <si>
    <t>4年に1度更新手続きが必要。更新までに最低1回講習を受けなければならない。</t>
    <rPh sb="1" eb="2">
      <t>ネン</t>
    </rPh>
    <rPh sb="4" eb="5">
      <t>ド</t>
    </rPh>
    <rPh sb="5" eb="7">
      <t>コウシン</t>
    </rPh>
    <rPh sb="7" eb="9">
      <t>テツヅ</t>
    </rPh>
    <rPh sb="11" eb="13">
      <t>ヒツヨウ</t>
    </rPh>
    <rPh sb="14" eb="16">
      <t>コウシン</t>
    </rPh>
    <rPh sb="19" eb="21">
      <t>サイテイ</t>
    </rPh>
    <rPh sb="22" eb="23">
      <t>カイ</t>
    </rPh>
    <rPh sb="23" eb="25">
      <t>コウシュウ</t>
    </rPh>
    <rPh sb="26" eb="27">
      <t>ウ</t>
    </rPh>
    <phoneticPr fontId="1"/>
  </si>
  <si>
    <t>C1　井上勲　井上顕式　都甲純　押田武　安東一樹</t>
    <rPh sb="3" eb="5">
      <t>イノウエ</t>
    </rPh>
    <rPh sb="5" eb="6">
      <t>イサオ</t>
    </rPh>
    <rPh sb="7" eb="9">
      <t>イノウエ</t>
    </rPh>
    <rPh sb="9" eb="11">
      <t>アキノリ</t>
    </rPh>
    <rPh sb="12" eb="14">
      <t>トゴウ</t>
    </rPh>
    <rPh sb="14" eb="15">
      <t>ジュン</t>
    </rPh>
    <rPh sb="16" eb="18">
      <t>オシダ</t>
    </rPh>
    <rPh sb="18" eb="19">
      <t>タケシ</t>
    </rPh>
    <rPh sb="20" eb="22">
      <t>アンドウ</t>
    </rPh>
    <rPh sb="22" eb="24">
      <t>カズキ</t>
    </rPh>
    <phoneticPr fontId="1"/>
  </si>
  <si>
    <t>C2　詫摩美奈子　由利明美　工藤聡子　押田亜弓</t>
    <rPh sb="3" eb="5">
      <t>タクマ</t>
    </rPh>
    <rPh sb="5" eb="8">
      <t>ミナコ</t>
    </rPh>
    <rPh sb="9" eb="11">
      <t>ユリ</t>
    </rPh>
    <rPh sb="11" eb="13">
      <t>アケミ</t>
    </rPh>
    <rPh sb="14" eb="16">
      <t>クドウ</t>
    </rPh>
    <rPh sb="16" eb="18">
      <t>ソウコ</t>
    </rPh>
    <rPh sb="19" eb="21">
      <t>オシダ</t>
    </rPh>
    <rPh sb="21" eb="23">
      <t>アユミ</t>
    </rPh>
    <phoneticPr fontId="1"/>
  </si>
  <si>
    <t>体操競技　井上顕式　都甲純　押田武</t>
    <rPh sb="0" eb="2">
      <t>タイソウ</t>
    </rPh>
    <rPh sb="2" eb="4">
      <t>キョウギ</t>
    </rPh>
    <rPh sb="5" eb="7">
      <t>イノウエ</t>
    </rPh>
    <rPh sb="7" eb="9">
      <t>アキノリ</t>
    </rPh>
    <rPh sb="10" eb="12">
      <t>トゴウ</t>
    </rPh>
    <rPh sb="12" eb="13">
      <t>ジュン</t>
    </rPh>
    <rPh sb="14" eb="16">
      <t>オシダ</t>
    </rPh>
    <rPh sb="16" eb="17">
      <t>タケシ</t>
    </rPh>
    <phoneticPr fontId="1"/>
  </si>
  <si>
    <t>国体、九州小学予選</t>
    <rPh sb="0" eb="2">
      <t>コクタイ</t>
    </rPh>
    <rPh sb="3" eb="5">
      <t>キュウシュウ</t>
    </rPh>
    <rPh sb="5" eb="7">
      <t>ショウガク</t>
    </rPh>
    <rPh sb="7" eb="9">
      <t>ヨセン</t>
    </rPh>
    <phoneticPr fontId="1"/>
  </si>
  <si>
    <t>Webシステムにて徴収</t>
    <rPh sb="9" eb="11">
      <t>チョウシュウ</t>
    </rPh>
    <phoneticPr fontId="1"/>
  </si>
  <si>
    <t>封筒、賞状、インク、佐伯鶴城高校謝礼含</t>
    <rPh sb="0" eb="2">
      <t>フウトウ</t>
    </rPh>
    <rPh sb="3" eb="5">
      <t>ショウジョウ</t>
    </rPh>
    <rPh sb="10" eb="12">
      <t>サイキ</t>
    </rPh>
    <rPh sb="12" eb="14">
      <t>カクジョウ</t>
    </rPh>
    <rPh sb="14" eb="16">
      <t>コウコウ</t>
    </rPh>
    <rPh sb="16" eb="18">
      <t>シャレイ</t>
    </rPh>
    <rPh sb="18" eb="19">
      <t>フク</t>
    </rPh>
    <phoneticPr fontId="1"/>
  </si>
  <si>
    <t>中体連</t>
    <rPh sb="0" eb="3">
      <t>チュウタイレン</t>
    </rPh>
    <phoneticPr fontId="1"/>
  </si>
  <si>
    <t>大渡寿美代</t>
    <rPh sb="0" eb="2">
      <t>オオト</t>
    </rPh>
    <rPh sb="2" eb="4">
      <t>スミ</t>
    </rPh>
    <rPh sb="4" eb="5">
      <t>ダイ</t>
    </rPh>
    <phoneticPr fontId="1"/>
  </si>
  <si>
    <t>九州</t>
    <rPh sb="0" eb="2">
      <t>キュウシュウ</t>
    </rPh>
    <phoneticPr fontId="1"/>
  </si>
  <si>
    <t>全国</t>
    <rPh sb="0" eb="2">
      <t>ゼンコク</t>
    </rPh>
    <phoneticPr fontId="1"/>
  </si>
  <si>
    <t>H29</t>
    <phoneticPr fontId="1"/>
  </si>
  <si>
    <t>H30</t>
    <phoneticPr fontId="1"/>
  </si>
  <si>
    <t>中国</t>
    <rPh sb="0" eb="2">
      <t>チュウゴク</t>
    </rPh>
    <phoneticPr fontId="1"/>
  </si>
  <si>
    <t>H31</t>
    <phoneticPr fontId="1"/>
  </si>
  <si>
    <t>近畿</t>
    <rPh sb="0" eb="2">
      <t>キンキ</t>
    </rPh>
    <phoneticPr fontId="1"/>
  </si>
  <si>
    <t>H32</t>
    <phoneticPr fontId="1"/>
  </si>
  <si>
    <t>東海</t>
    <rPh sb="0" eb="2">
      <t>トウカイ</t>
    </rPh>
    <phoneticPr fontId="1"/>
  </si>
  <si>
    <t>H33</t>
    <phoneticPr fontId="1"/>
  </si>
  <si>
    <t>関東</t>
    <rPh sb="0" eb="2">
      <t>カントウ</t>
    </rPh>
    <phoneticPr fontId="1"/>
  </si>
  <si>
    <t>H34</t>
    <phoneticPr fontId="1"/>
  </si>
  <si>
    <t>北信越・東北</t>
    <rPh sb="0" eb="3">
      <t>ホクシンエツ</t>
    </rPh>
    <rPh sb="4" eb="6">
      <t>トウホク</t>
    </rPh>
    <phoneticPr fontId="1"/>
  </si>
  <si>
    <t>３． 連絡事項
（１） 手具</t>
    <phoneticPr fontId="1"/>
  </si>
  <si>
    <t>リング・ロープ</t>
    <phoneticPr fontId="1"/>
  </si>
  <si>
    <t>ロープ・クラブ</t>
    <phoneticPr fontId="1"/>
  </si>
  <si>
    <t>団体：クラブ10　個人：フープ・ボール</t>
    <rPh sb="0" eb="2">
      <t>ダンタイ</t>
    </rPh>
    <rPh sb="9" eb="11">
      <t>コジン</t>
    </rPh>
    <phoneticPr fontId="1"/>
  </si>
  <si>
    <t>（２） 女子九州大会の審判
H28はＤ１河田さん、　Ｈ２９（沖縄）はＤ２、　Ｈ３０（長崎）はＤ３、
Ｈ３１（宮崎）はＥ２
（３）①1校で2チームの場合、県大会にも2チーム出場できるようにする。
　　　②ルールの改正に伴い、申告書の有無、審判編成は、審判部と協議して決定する。
　　　③ルール改正により、個人は2種目とも声ありが許可された。</t>
    <phoneticPr fontId="1"/>
  </si>
  <si>
    <t>平成28年度事業報告</t>
    <rPh sb="0" eb="2">
      <t>ヘイセイ</t>
    </rPh>
    <rPh sb="4" eb="6">
      <t>ネンド</t>
    </rPh>
    <rPh sb="6" eb="8">
      <t>ジギョウ</t>
    </rPh>
    <rPh sb="8" eb="10">
      <t>ホウコク</t>
    </rPh>
    <phoneticPr fontId="1"/>
  </si>
  <si>
    <t>平成28年度会計報告</t>
    <rPh sb="0" eb="2">
      <t>ヘイセイ</t>
    </rPh>
    <rPh sb="4" eb="6">
      <t>ネンド</t>
    </rPh>
    <rPh sb="6" eb="8">
      <t>カイケイ</t>
    </rPh>
    <rPh sb="8" eb="10">
      <t>ホウコク</t>
    </rPh>
    <phoneticPr fontId="1"/>
  </si>
  <si>
    <t>平成29年度事業計画（案）</t>
    <rPh sb="0" eb="2">
      <t>ヘイセイ</t>
    </rPh>
    <rPh sb="4" eb="6">
      <t>ネンド</t>
    </rPh>
    <rPh sb="6" eb="8">
      <t>ジギョウ</t>
    </rPh>
    <rPh sb="8" eb="10">
      <t>ケイカク</t>
    </rPh>
    <rPh sb="11" eb="12">
      <t>アン</t>
    </rPh>
    <phoneticPr fontId="1"/>
  </si>
  <si>
    <t>平成29年度予算（案）</t>
    <rPh sb="0" eb="2">
      <t>ヘイセイ</t>
    </rPh>
    <rPh sb="4" eb="6">
      <t>ネンド</t>
    </rPh>
    <rPh sb="6" eb="8">
      <t>ヨサン</t>
    </rPh>
    <rPh sb="9" eb="10">
      <t>アン</t>
    </rPh>
    <phoneticPr fontId="1"/>
  </si>
  <si>
    <t>平成29年度主要大会について</t>
    <rPh sb="0" eb="2">
      <t>ヘイセイ</t>
    </rPh>
    <rPh sb="4" eb="6">
      <t>ネンド</t>
    </rPh>
    <rPh sb="6" eb="8">
      <t>シュヨウ</t>
    </rPh>
    <rPh sb="8" eb="10">
      <t>タイカイ</t>
    </rPh>
    <phoneticPr fontId="1"/>
  </si>
  <si>
    <t>国体予選</t>
    <rPh sb="0" eb="2">
      <t>コクタイ</t>
    </rPh>
    <rPh sb="2" eb="4">
      <t>ヨセン</t>
    </rPh>
    <phoneticPr fontId="1"/>
  </si>
  <si>
    <t>大会中止による支出</t>
    <rPh sb="0" eb="2">
      <t>タイカイ</t>
    </rPh>
    <rPh sb="2" eb="4">
      <t>チュウシ</t>
    </rPh>
    <rPh sb="7" eb="9">
      <t>シシュツ</t>
    </rPh>
    <phoneticPr fontId="1"/>
  </si>
  <si>
    <t>賛助会費含</t>
    <rPh sb="0" eb="2">
      <t>サンジョ</t>
    </rPh>
    <rPh sb="2" eb="4">
      <t>カイヒ</t>
    </rPh>
    <rPh sb="4" eb="5">
      <t>フク</t>
    </rPh>
    <phoneticPr fontId="1"/>
  </si>
  <si>
    <t>大会参加料</t>
    <rPh sb="0" eb="2">
      <t>タイカイ</t>
    </rPh>
    <rPh sb="2" eb="4">
      <t>サンカ</t>
    </rPh>
    <rPh sb="4" eb="5">
      <t>リョウ</t>
    </rPh>
    <phoneticPr fontId="1"/>
  </si>
  <si>
    <t>九州ブロック大会、九州選手権参加負担金</t>
    <rPh sb="0" eb="2">
      <t>キュウシュウ</t>
    </rPh>
    <rPh sb="6" eb="8">
      <t>タイカイ</t>
    </rPh>
    <rPh sb="9" eb="11">
      <t>キュウシュウ</t>
    </rPh>
    <rPh sb="11" eb="14">
      <t>センシュケン</t>
    </rPh>
    <rPh sb="14" eb="16">
      <t>サンカ</t>
    </rPh>
    <rPh sb="16" eb="19">
      <t>フタンキン</t>
    </rPh>
    <phoneticPr fontId="1"/>
  </si>
  <si>
    <t>監督、コーチ登録をした役員１２名分</t>
    <rPh sb="0" eb="2">
      <t>カントク</t>
    </rPh>
    <rPh sb="6" eb="8">
      <t>トウロク</t>
    </rPh>
    <rPh sb="11" eb="13">
      <t>ヤクイン</t>
    </rPh>
    <rPh sb="15" eb="16">
      <t>メイ</t>
    </rPh>
    <rPh sb="16" eb="17">
      <t>ブン</t>
    </rPh>
    <phoneticPr fontId="1"/>
  </si>
  <si>
    <t>1,000円×58名</t>
    <rPh sb="5" eb="6">
      <t>エン</t>
    </rPh>
    <rPh sb="9" eb="10">
      <t>メイ</t>
    </rPh>
    <phoneticPr fontId="1"/>
  </si>
  <si>
    <t>長濵、山村、富永</t>
    <rPh sb="0" eb="2">
      <t>ナガハマ</t>
    </rPh>
    <rPh sb="3" eb="5">
      <t>ヤマムラ</t>
    </rPh>
    <rPh sb="6" eb="8">
      <t>トミナガ</t>
    </rPh>
    <phoneticPr fontId="1"/>
  </si>
  <si>
    <t>チーム大分（体操）</t>
    <rPh sb="3" eb="5">
      <t>オオイタ</t>
    </rPh>
    <rPh sb="6" eb="8">
      <t>タイソウ</t>
    </rPh>
    <phoneticPr fontId="1"/>
  </si>
  <si>
    <t>チーム大分（新体操）</t>
    <rPh sb="3" eb="5">
      <t>オオイタ</t>
    </rPh>
    <rPh sb="6" eb="9">
      <t>シンタイソウ</t>
    </rPh>
    <phoneticPr fontId="1"/>
  </si>
  <si>
    <t>九州ブロック大会</t>
    <rPh sb="0" eb="2">
      <t>キュウシュウ</t>
    </rPh>
    <rPh sb="6" eb="8">
      <t>タイカイ</t>
    </rPh>
    <phoneticPr fontId="1"/>
  </si>
  <si>
    <t>国民体育大会</t>
    <rPh sb="0" eb="2">
      <t>コクミン</t>
    </rPh>
    <rPh sb="2" eb="4">
      <t>タイイク</t>
    </rPh>
    <rPh sb="4" eb="6">
      <t>タイカイ</t>
    </rPh>
    <phoneticPr fontId="1"/>
  </si>
  <si>
    <t>その他申請分</t>
    <rPh sb="2" eb="3">
      <t>タ</t>
    </rPh>
    <rPh sb="3" eb="5">
      <t>シンセイ</t>
    </rPh>
    <rPh sb="5" eb="6">
      <t>ブン</t>
    </rPh>
    <phoneticPr fontId="1"/>
  </si>
  <si>
    <t>３．平成29年度　九州ブロック大会・九州選手権大会演技順抽選結果</t>
    <rPh sb="2" eb="4">
      <t>ヘイセイ</t>
    </rPh>
    <rPh sb="6" eb="8">
      <t>ネンド</t>
    </rPh>
    <rPh sb="9" eb="11">
      <t>キュウシュウ</t>
    </rPh>
    <rPh sb="15" eb="17">
      <t>タイカイ</t>
    </rPh>
    <rPh sb="18" eb="20">
      <t>キュウシュウ</t>
    </rPh>
    <rPh sb="20" eb="23">
      <t>センシュケン</t>
    </rPh>
    <rPh sb="23" eb="25">
      <t>タイカイ</t>
    </rPh>
    <rPh sb="25" eb="27">
      <t>エンギ</t>
    </rPh>
    <rPh sb="27" eb="28">
      <t>ジュン</t>
    </rPh>
    <rPh sb="28" eb="30">
      <t>チュウセン</t>
    </rPh>
    <rPh sb="30" eb="32">
      <t>ケッカ</t>
    </rPh>
    <phoneticPr fontId="1"/>
  </si>
  <si>
    <t>本年度、資格保持者に1万円補助。以後、資格更新時に補助。</t>
    <rPh sb="0" eb="3">
      <t>ホンネンド</t>
    </rPh>
    <rPh sb="4" eb="6">
      <t>シカク</t>
    </rPh>
    <rPh sb="6" eb="9">
      <t>ホジシャ</t>
    </rPh>
    <rPh sb="16" eb="18">
      <t>イゴ</t>
    </rPh>
    <rPh sb="19" eb="21">
      <t>シカク</t>
    </rPh>
    <rPh sb="21" eb="24">
      <t>コウシンジ</t>
    </rPh>
    <rPh sb="25" eb="27">
      <t>ホジョ</t>
    </rPh>
    <phoneticPr fontId="1"/>
  </si>
  <si>
    <t>　平成28年度大分県体操協会の会計収支決算について精査の結果、帳簿並びに証拠書類、金銭出納簿等、適正に処理され相違ないことを認めます。</t>
    <rPh sb="1" eb="3">
      <t>ヘイセイ</t>
    </rPh>
    <rPh sb="5" eb="7">
      <t>ネンド</t>
    </rPh>
    <rPh sb="7" eb="10">
      <t>オオイタケン</t>
    </rPh>
    <rPh sb="10" eb="12">
      <t>タイソウ</t>
    </rPh>
    <rPh sb="12" eb="14">
      <t>キョウカイ</t>
    </rPh>
    <rPh sb="15" eb="17">
      <t>カイケイ</t>
    </rPh>
    <rPh sb="17" eb="19">
      <t>シュウシ</t>
    </rPh>
    <rPh sb="19" eb="21">
      <t>ケッサン</t>
    </rPh>
    <rPh sb="25" eb="27">
      <t>セイサ</t>
    </rPh>
    <rPh sb="28" eb="30">
      <t>ケッカ</t>
    </rPh>
    <rPh sb="31" eb="33">
      <t>チョウボ</t>
    </rPh>
    <rPh sb="33" eb="34">
      <t>ナラ</t>
    </rPh>
    <rPh sb="36" eb="38">
      <t>ショウコ</t>
    </rPh>
    <rPh sb="38" eb="40">
      <t>ショルイ</t>
    </rPh>
    <rPh sb="41" eb="43">
      <t>キンセン</t>
    </rPh>
    <rPh sb="43" eb="47">
      <t>スイトウボトウ</t>
    </rPh>
    <rPh sb="48" eb="50">
      <t>テキセイ</t>
    </rPh>
    <rPh sb="51" eb="53">
      <t>ショリ</t>
    </rPh>
    <rPh sb="55" eb="57">
      <t>ソウイ</t>
    </rPh>
    <rPh sb="62" eb="63">
      <t>ミト</t>
    </rPh>
    <phoneticPr fontId="1"/>
  </si>
  <si>
    <t>（2/12　東京国際フォーラム）</t>
    <phoneticPr fontId="1"/>
  </si>
  <si>
    <t>（3/5　佐賀）</t>
    <phoneticPr fontId="1"/>
  </si>
  <si>
    <t>①</t>
    <phoneticPr fontId="1"/>
  </si>
  <si>
    <t>⑧</t>
    <phoneticPr fontId="1"/>
  </si>
  <si>
    <t>②</t>
    <phoneticPr fontId="1"/>
  </si>
  <si>
    <t>③</t>
    <phoneticPr fontId="1"/>
  </si>
  <si>
    <t>④</t>
    <phoneticPr fontId="1"/>
  </si>
  <si>
    <t>⑤</t>
    <phoneticPr fontId="1"/>
  </si>
  <si>
    <t>⑥</t>
    <phoneticPr fontId="1"/>
  </si>
  <si>
    <t>⑦</t>
    <phoneticPr fontId="1"/>
  </si>
  <si>
    <t>団体１</t>
    <rPh sb="0" eb="2">
      <t>ダンタイ</t>
    </rPh>
    <phoneticPr fontId="1"/>
  </si>
  <si>
    <t>団体２</t>
    <rPh sb="0" eb="2">
      <t>ダンタイ</t>
    </rPh>
    <phoneticPr fontId="1"/>
  </si>
  <si>
    <t>委員会名</t>
    <rPh sb="0" eb="3">
      <t>イインカイ</t>
    </rPh>
    <rPh sb="3" eb="4">
      <t>メイ</t>
    </rPh>
    <phoneticPr fontId="14"/>
  </si>
  <si>
    <t>：</t>
    <phoneticPr fontId="14"/>
  </si>
  <si>
    <t>強化部　体操競技</t>
    <rPh sb="0" eb="2">
      <t>キョウカ</t>
    </rPh>
    <rPh sb="2" eb="3">
      <t>ブ</t>
    </rPh>
    <rPh sb="4" eb="6">
      <t>タイソウ</t>
    </rPh>
    <rPh sb="6" eb="8">
      <t>キョウギ</t>
    </rPh>
    <phoneticPr fontId="14"/>
  </si>
  <si>
    <t>記載責任者</t>
    <rPh sb="0" eb="2">
      <t>キサイ</t>
    </rPh>
    <rPh sb="2" eb="5">
      <t>セキニンシャ</t>
    </rPh>
    <phoneticPr fontId="14"/>
  </si>
  <si>
    <t>都甲　純</t>
    <rPh sb="0" eb="2">
      <t>トコウ</t>
    </rPh>
    <rPh sb="3" eb="4">
      <t>ジュン</t>
    </rPh>
    <phoneticPr fontId="14"/>
  </si>
  <si>
    <t>昨年度実施事業</t>
    <rPh sb="0" eb="3">
      <t>サクネンド</t>
    </rPh>
    <rPh sb="3" eb="5">
      <t>ジッシ</t>
    </rPh>
    <rPh sb="5" eb="7">
      <t>ジギョウ</t>
    </rPh>
    <phoneticPr fontId="14"/>
  </si>
  <si>
    <t>　小・中・高一貫強化合宿
　　　１回目
　　　　　実施日：2016/12/10～12/11
　　　　　参加人数：55名
　　　２回目
　　　　　実施日：2017/03/04～03/05
　　　　　参加人数：59名</t>
    <rPh sb="1" eb="2">
      <t>ショウ</t>
    </rPh>
    <rPh sb="3" eb="4">
      <t>チュウ</t>
    </rPh>
    <rPh sb="5" eb="6">
      <t>コウ</t>
    </rPh>
    <rPh sb="6" eb="8">
      <t>イッカン</t>
    </rPh>
    <rPh sb="8" eb="10">
      <t>キョウカ</t>
    </rPh>
    <rPh sb="10" eb="12">
      <t>ガッシュク</t>
    </rPh>
    <rPh sb="17" eb="19">
      <t>カイメ</t>
    </rPh>
    <rPh sb="25" eb="27">
      <t>ジッシ</t>
    </rPh>
    <rPh sb="27" eb="28">
      <t>ビ</t>
    </rPh>
    <rPh sb="51" eb="53">
      <t>サンカ</t>
    </rPh>
    <rPh sb="53" eb="55">
      <t>ニンズウ</t>
    </rPh>
    <rPh sb="58" eb="59">
      <t>メイ</t>
    </rPh>
    <rPh sb="64" eb="66">
      <t>カイメ</t>
    </rPh>
    <rPh sb="72" eb="74">
      <t>ジッシ</t>
    </rPh>
    <rPh sb="74" eb="75">
      <t>ビ</t>
    </rPh>
    <rPh sb="98" eb="100">
      <t>サンカ</t>
    </rPh>
    <rPh sb="100" eb="102">
      <t>ニンズウ</t>
    </rPh>
    <rPh sb="105" eb="106">
      <t>メイ</t>
    </rPh>
    <phoneticPr fontId="14"/>
  </si>
  <si>
    <t>反省、申送り事項　等</t>
    <rPh sb="0" eb="2">
      <t>ハンセイ</t>
    </rPh>
    <rPh sb="3" eb="5">
      <t>モウシオク</t>
    </rPh>
    <rPh sb="6" eb="8">
      <t>ジコウ</t>
    </rPh>
    <rPh sb="9" eb="10">
      <t>トウ</t>
    </rPh>
    <phoneticPr fontId="14"/>
  </si>
  <si>
    <t xml:space="preserve">　小・中・高一貫での合同合宿は大分国体以降久しぶりの開催であり、今回の目的としては
指導者の意思統一、および、選手間のコミュニケーション。大分県内の選手レベルの把握であった。
　２回の合宿ともに５０名程度の選手が参加し、レベル別に３～４班に分け、指導者および選手を固定し実施した。
　結果としては、指導者の意見交換もでき、お互いの思いも共有できたため、今後の指導や方向性を揃える事ができたと考える。また、選手間においても、まだ遠慮をしている場面はみられるがそれぞれの目標や課題を確認できたため良い合宿になったのではないかと思われる。
　今後も定期的な合宿を行なうことで、更なるレベルの強化や意思統一がはかれていくのではないかと思う。
</t>
    <rPh sb="1" eb="2">
      <t>ショウ</t>
    </rPh>
    <rPh sb="3" eb="4">
      <t>チュウ</t>
    </rPh>
    <rPh sb="5" eb="6">
      <t>コウ</t>
    </rPh>
    <rPh sb="6" eb="8">
      <t>イッカン</t>
    </rPh>
    <rPh sb="10" eb="12">
      <t>ゴウドウ</t>
    </rPh>
    <rPh sb="12" eb="14">
      <t>ガッシュク</t>
    </rPh>
    <rPh sb="15" eb="17">
      <t>オオイタ</t>
    </rPh>
    <rPh sb="17" eb="19">
      <t>コクタイ</t>
    </rPh>
    <rPh sb="19" eb="21">
      <t>イコウ</t>
    </rPh>
    <rPh sb="21" eb="22">
      <t>ヒサ</t>
    </rPh>
    <rPh sb="26" eb="28">
      <t>カイサイ</t>
    </rPh>
    <rPh sb="32" eb="34">
      <t>コンカイ</t>
    </rPh>
    <rPh sb="35" eb="37">
      <t>モクテキ</t>
    </rPh>
    <rPh sb="42" eb="45">
      <t>シドウシャ</t>
    </rPh>
    <rPh sb="46" eb="48">
      <t>イシ</t>
    </rPh>
    <rPh sb="48" eb="50">
      <t>トウイツ</t>
    </rPh>
    <rPh sb="55" eb="57">
      <t>センシュ</t>
    </rPh>
    <rPh sb="57" eb="58">
      <t>アイダ</t>
    </rPh>
    <rPh sb="69" eb="71">
      <t>オオイタ</t>
    </rPh>
    <rPh sb="71" eb="73">
      <t>ケンナイ</t>
    </rPh>
    <rPh sb="74" eb="76">
      <t>センシュ</t>
    </rPh>
    <rPh sb="80" eb="82">
      <t>ハアク</t>
    </rPh>
    <rPh sb="90" eb="91">
      <t>カイ</t>
    </rPh>
    <rPh sb="92" eb="94">
      <t>ガッシュク</t>
    </rPh>
    <rPh sb="99" eb="100">
      <t>メイ</t>
    </rPh>
    <rPh sb="100" eb="102">
      <t>テイド</t>
    </rPh>
    <rPh sb="103" eb="105">
      <t>センシュ</t>
    </rPh>
    <rPh sb="106" eb="108">
      <t>サンカ</t>
    </rPh>
    <rPh sb="113" eb="114">
      <t>ベツ</t>
    </rPh>
    <rPh sb="118" eb="119">
      <t>パン</t>
    </rPh>
    <rPh sb="120" eb="121">
      <t>ワ</t>
    </rPh>
    <rPh sb="123" eb="126">
      <t>シドウシャ</t>
    </rPh>
    <rPh sb="129" eb="131">
      <t>センシュ</t>
    </rPh>
    <rPh sb="132" eb="134">
      <t>コテイ</t>
    </rPh>
    <rPh sb="135" eb="137">
      <t>ジッシ</t>
    </rPh>
    <rPh sb="142" eb="144">
      <t>ケッカ</t>
    </rPh>
    <rPh sb="149" eb="152">
      <t>シドウシャ</t>
    </rPh>
    <rPh sb="153" eb="155">
      <t>イケン</t>
    </rPh>
    <rPh sb="155" eb="157">
      <t>コウカン</t>
    </rPh>
    <rPh sb="162" eb="163">
      <t>タガ</t>
    </rPh>
    <rPh sb="165" eb="166">
      <t>オモ</t>
    </rPh>
    <rPh sb="168" eb="170">
      <t>キョウユウ</t>
    </rPh>
    <rPh sb="176" eb="178">
      <t>コンゴ</t>
    </rPh>
    <rPh sb="179" eb="181">
      <t>シドウ</t>
    </rPh>
    <rPh sb="182" eb="185">
      <t>ホウコウセイ</t>
    </rPh>
    <rPh sb="186" eb="187">
      <t>ソロ</t>
    </rPh>
    <rPh sb="189" eb="190">
      <t>コト</t>
    </rPh>
    <rPh sb="195" eb="196">
      <t>カンガ</t>
    </rPh>
    <rPh sb="202" eb="204">
      <t>センシュ</t>
    </rPh>
    <rPh sb="204" eb="205">
      <t>カン</t>
    </rPh>
    <rPh sb="213" eb="215">
      <t>エンリョ</t>
    </rPh>
    <rPh sb="220" eb="222">
      <t>バメン</t>
    </rPh>
    <rPh sb="233" eb="235">
      <t>モクヒョウ</t>
    </rPh>
    <rPh sb="236" eb="238">
      <t>カダイ</t>
    </rPh>
    <rPh sb="239" eb="241">
      <t>カクニン</t>
    </rPh>
    <rPh sb="246" eb="247">
      <t>ヨ</t>
    </rPh>
    <rPh sb="248" eb="250">
      <t>ガッシュク</t>
    </rPh>
    <rPh sb="261" eb="262">
      <t>オモ</t>
    </rPh>
    <rPh sb="268" eb="270">
      <t>コンゴ</t>
    </rPh>
    <rPh sb="271" eb="274">
      <t>テイキテキ</t>
    </rPh>
    <rPh sb="275" eb="277">
      <t>ガッシュク</t>
    </rPh>
    <rPh sb="278" eb="279">
      <t>オコ</t>
    </rPh>
    <rPh sb="285" eb="286">
      <t>サラ</t>
    </rPh>
    <rPh sb="292" eb="294">
      <t>キョウカ</t>
    </rPh>
    <rPh sb="295" eb="297">
      <t>イシ</t>
    </rPh>
    <rPh sb="297" eb="299">
      <t>トウイツ</t>
    </rPh>
    <rPh sb="313" eb="314">
      <t>オモ</t>
    </rPh>
    <phoneticPr fontId="14"/>
  </si>
  <si>
    <t>開催県</t>
    <rPh sb="0" eb="2">
      <t>カイサイ</t>
    </rPh>
    <rPh sb="2" eb="3">
      <t>ケン</t>
    </rPh>
    <phoneticPr fontId="1"/>
  </si>
  <si>
    <t>宮崎</t>
    <rPh sb="0" eb="2">
      <t>ミヤザキ</t>
    </rPh>
    <phoneticPr fontId="1"/>
  </si>
  <si>
    <t>佐賀</t>
    <rPh sb="0" eb="2">
      <t>サガ</t>
    </rPh>
    <phoneticPr fontId="1"/>
  </si>
  <si>
    <t>熊本</t>
    <rPh sb="0" eb="2">
      <t>クマモト</t>
    </rPh>
    <phoneticPr fontId="1"/>
  </si>
  <si>
    <t>長崎</t>
    <rPh sb="0" eb="2">
      <t>ナガサキ</t>
    </rPh>
    <phoneticPr fontId="1"/>
  </si>
  <si>
    <t>鹿児島</t>
    <rPh sb="0" eb="3">
      <t>カゴシマ</t>
    </rPh>
    <phoneticPr fontId="1"/>
  </si>
  <si>
    <t>沖縄</t>
    <rPh sb="0" eb="2">
      <t>オキナワ</t>
    </rPh>
    <phoneticPr fontId="1"/>
  </si>
  <si>
    <t>福岡</t>
    <rPh sb="0" eb="2">
      <t>フクオカ</t>
    </rPh>
    <phoneticPr fontId="1"/>
  </si>
  <si>
    <t>個人
団体</t>
    <rPh sb="0" eb="2">
      <t>コジン</t>
    </rPh>
    <rPh sb="3" eb="5">
      <t>ダンタイ</t>
    </rPh>
    <phoneticPr fontId="1"/>
  </si>
  <si>
    <t>（D１)</t>
    <phoneticPr fontId="1"/>
  </si>
  <si>
    <t>難度</t>
    <rPh sb="0" eb="2">
      <t>ナンド</t>
    </rPh>
    <phoneticPr fontId="1"/>
  </si>
  <si>
    <t>（D２)</t>
    <phoneticPr fontId="1"/>
  </si>
  <si>
    <t>（E２)</t>
    <phoneticPr fontId="1"/>
  </si>
  <si>
    <t>（E１)</t>
    <phoneticPr fontId="1"/>
  </si>
  <si>
    <t>D１審①</t>
    <rPh sb="2" eb="3">
      <t>シン</t>
    </rPh>
    <phoneticPr fontId="1"/>
  </si>
  <si>
    <t>D２審①</t>
    <rPh sb="2" eb="3">
      <t>シン</t>
    </rPh>
    <phoneticPr fontId="1"/>
  </si>
  <si>
    <t>E１審①</t>
    <rPh sb="2" eb="3">
      <t>シン</t>
    </rPh>
    <phoneticPr fontId="1"/>
  </si>
  <si>
    <t>E２審①</t>
    <rPh sb="2" eb="3">
      <t>シン</t>
    </rPh>
    <phoneticPr fontId="1"/>
  </si>
  <si>
    <t>D２審②</t>
    <rPh sb="2" eb="3">
      <t>シン</t>
    </rPh>
    <phoneticPr fontId="1"/>
  </si>
  <si>
    <t>E２審②</t>
    <rPh sb="2" eb="3">
      <t>シン</t>
    </rPh>
    <phoneticPr fontId="1"/>
  </si>
  <si>
    <t>D１審②</t>
    <rPh sb="2" eb="3">
      <t>シン</t>
    </rPh>
    <phoneticPr fontId="1"/>
  </si>
  <si>
    <t>E１審②</t>
    <rPh sb="2" eb="3">
      <t>シン</t>
    </rPh>
    <phoneticPr fontId="1"/>
  </si>
  <si>
    <t>D２審③</t>
    <rPh sb="2" eb="3">
      <t>シン</t>
    </rPh>
    <phoneticPr fontId="1"/>
  </si>
  <si>
    <t>E２審③</t>
    <rPh sb="2" eb="3">
      <t>シン</t>
    </rPh>
    <phoneticPr fontId="1"/>
  </si>
  <si>
    <t>D２審④</t>
    <rPh sb="2" eb="3">
      <t>シン</t>
    </rPh>
    <phoneticPr fontId="1"/>
  </si>
  <si>
    <t>E２審④</t>
    <rPh sb="2" eb="3">
      <t>シン</t>
    </rPh>
    <phoneticPr fontId="1"/>
  </si>
  <si>
    <t>D１審③</t>
    <rPh sb="2" eb="3">
      <t>シン</t>
    </rPh>
    <phoneticPr fontId="1"/>
  </si>
  <si>
    <t>E１審③</t>
    <rPh sb="2" eb="3">
      <t>シン</t>
    </rPh>
    <phoneticPr fontId="1"/>
  </si>
  <si>
    <t>D１審④</t>
    <rPh sb="2" eb="3">
      <t>シン</t>
    </rPh>
    <phoneticPr fontId="1"/>
  </si>
  <si>
    <t>E１審④</t>
    <rPh sb="2" eb="3">
      <t>シン</t>
    </rPh>
    <phoneticPr fontId="1"/>
  </si>
  <si>
    <t>構成（D）</t>
    <rPh sb="0" eb="2">
      <t>コウセイ</t>
    </rPh>
    <phoneticPr fontId="1"/>
  </si>
  <si>
    <t>実施（E）</t>
    <rPh sb="0" eb="2">
      <t>ジッシ</t>
    </rPh>
    <phoneticPr fontId="1"/>
  </si>
  <si>
    <t>体操競技男子（協議事項）</t>
    <rPh sb="0" eb="2">
      <t>タイソウ</t>
    </rPh>
    <rPh sb="2" eb="4">
      <t>キョウギ</t>
    </rPh>
    <rPh sb="4" eb="6">
      <t>ダンシ</t>
    </rPh>
    <rPh sb="7" eb="9">
      <t>キョウギ</t>
    </rPh>
    <rPh sb="9" eb="11">
      <t>ジコウ</t>
    </rPh>
    <phoneticPr fontId="1"/>
  </si>
  <si>
    <t>体操競技女子</t>
    <rPh sb="0" eb="2">
      <t>タイソウ</t>
    </rPh>
    <rPh sb="2" eb="4">
      <t>キョウギ</t>
    </rPh>
    <rPh sb="4" eb="6">
      <t>ジョシ</t>
    </rPh>
    <phoneticPr fontId="1"/>
  </si>
  <si>
    <t>D2（E２）</t>
    <phoneticPr fontId="1"/>
  </si>
  <si>
    <t>D1（E1)</t>
    <phoneticPr fontId="1"/>
  </si>
  <si>
    <t>新体操男子　団体</t>
    <rPh sb="0" eb="3">
      <t>シンタイソウ</t>
    </rPh>
    <rPh sb="3" eb="5">
      <t>ダンシ</t>
    </rPh>
    <rPh sb="6" eb="8">
      <t>ダンタイ</t>
    </rPh>
    <phoneticPr fontId="1"/>
  </si>
  <si>
    <t>構成D</t>
    <rPh sb="0" eb="2">
      <t>コウセイ</t>
    </rPh>
    <phoneticPr fontId="1"/>
  </si>
  <si>
    <t>実施E</t>
    <rPh sb="0" eb="2">
      <t>ジッシ</t>
    </rPh>
    <phoneticPr fontId="1"/>
  </si>
  <si>
    <t>主審</t>
    <rPh sb="0" eb="2">
      <t>シュシン</t>
    </rPh>
    <phoneticPr fontId="1"/>
  </si>
  <si>
    <t>２審</t>
    <rPh sb="1" eb="2">
      <t>シン</t>
    </rPh>
    <phoneticPr fontId="1"/>
  </si>
  <si>
    <t>３審</t>
    <rPh sb="1" eb="2">
      <t>シン</t>
    </rPh>
    <phoneticPr fontId="1"/>
  </si>
  <si>
    <t>４審</t>
    <rPh sb="1" eb="2">
      <t>シン</t>
    </rPh>
    <phoneticPr fontId="1"/>
  </si>
  <si>
    <t>団体</t>
    <rPh sb="0" eb="2">
      <t>ダンタイ</t>
    </rPh>
    <phoneticPr fontId="1"/>
  </si>
  <si>
    <t>クラブ</t>
    <phoneticPr fontId="1"/>
  </si>
  <si>
    <t>D</t>
    <phoneticPr fontId="1"/>
  </si>
  <si>
    <t>E</t>
    <phoneticPr fontId="1"/>
  </si>
  <si>
    <t>個人</t>
    <rPh sb="0" eb="2">
      <t>コジン</t>
    </rPh>
    <phoneticPr fontId="1"/>
  </si>
  <si>
    <t>フープ</t>
    <phoneticPr fontId="1"/>
  </si>
  <si>
    <t>ボール</t>
    <phoneticPr fontId="1"/>
  </si>
  <si>
    <t>西村　秀一</t>
  </si>
  <si>
    <t>：</t>
    <phoneticPr fontId="1"/>
  </si>
  <si>
    <t>・国体予選・小学生大会・かささぎ予選・トランポリン大会開催</t>
    <rPh sb="1" eb="3">
      <t>コクタイ</t>
    </rPh>
    <rPh sb="3" eb="5">
      <t>ヨセン</t>
    </rPh>
    <rPh sb="6" eb="9">
      <t>ショウガクセイ</t>
    </rPh>
    <rPh sb="9" eb="11">
      <t>タイカイ</t>
    </rPh>
    <rPh sb="16" eb="18">
      <t>ヨセン</t>
    </rPh>
    <rPh sb="25" eb="27">
      <t>タイカイ</t>
    </rPh>
    <rPh sb="27" eb="29">
      <t>カイサイ</t>
    </rPh>
    <phoneticPr fontId="1"/>
  </si>
  <si>
    <t>・とよっ子ジュニア体操競技大会開催</t>
    <rPh sb="4" eb="5">
      <t>コ</t>
    </rPh>
    <rPh sb="9" eb="11">
      <t>タイソウ</t>
    </rPh>
    <rPh sb="11" eb="13">
      <t>キョウギ</t>
    </rPh>
    <rPh sb="13" eb="15">
      <t>タイカイ</t>
    </rPh>
    <rPh sb="15" eb="17">
      <t>カイサイ</t>
    </rPh>
    <phoneticPr fontId="1"/>
  </si>
  <si>
    <t>・ルール・競技規則の変更になかなか対応できない。</t>
    <rPh sb="5" eb="7">
      <t>キョウギ</t>
    </rPh>
    <rPh sb="7" eb="9">
      <t>キソク</t>
    </rPh>
    <rPh sb="10" eb="12">
      <t>ヘンコウ</t>
    </rPh>
    <rPh sb="17" eb="19">
      <t>タイオウ</t>
    </rPh>
    <phoneticPr fontId="1"/>
  </si>
  <si>
    <t>・開催経費の問題</t>
    <rPh sb="1" eb="3">
      <t>カイサイ</t>
    </rPh>
    <rPh sb="3" eb="5">
      <t>ケイヒ</t>
    </rPh>
    <rPh sb="6" eb="8">
      <t>モンダイ</t>
    </rPh>
    <phoneticPr fontId="1"/>
  </si>
  <si>
    <t>○</t>
  </si>
  <si>
    <t>○</t>
    <phoneticPr fontId="1"/>
  </si>
  <si>
    <t>C3　佐藤雅和　伊東浩治　小園将仁</t>
    <rPh sb="3" eb="5">
      <t>サトウ</t>
    </rPh>
    <rPh sb="5" eb="7">
      <t>マサカズ</t>
    </rPh>
    <rPh sb="8" eb="10">
      <t>イトウ</t>
    </rPh>
    <rPh sb="10" eb="12">
      <t>コウジ</t>
    </rPh>
    <rPh sb="13" eb="15">
      <t>コゾノ</t>
    </rPh>
    <rPh sb="15" eb="17">
      <t>マサヒト</t>
    </rPh>
    <phoneticPr fontId="1"/>
  </si>
  <si>
    <t>C4　河田幸栄　松永悦子　石藤陽子　土屋瑞恵　平田みほ　松永恵子</t>
    <rPh sb="3" eb="5">
      <t>カワタ</t>
    </rPh>
    <rPh sb="5" eb="7">
      <t>サチエ</t>
    </rPh>
    <rPh sb="8" eb="10">
      <t>マツナガ</t>
    </rPh>
    <rPh sb="10" eb="12">
      <t>エツコ</t>
    </rPh>
    <rPh sb="13" eb="14">
      <t>イシ</t>
    </rPh>
    <rPh sb="14" eb="15">
      <t>ドウ</t>
    </rPh>
    <rPh sb="15" eb="17">
      <t>ヨウコ</t>
    </rPh>
    <rPh sb="18" eb="20">
      <t>ツチヤ</t>
    </rPh>
    <rPh sb="20" eb="22">
      <t>ミズエ</t>
    </rPh>
    <rPh sb="23" eb="25">
      <t>ヒラタ</t>
    </rPh>
    <rPh sb="28" eb="30">
      <t>マツナガ</t>
    </rPh>
    <rPh sb="30" eb="32">
      <t>ケイコ</t>
    </rPh>
    <phoneticPr fontId="1"/>
  </si>
  <si>
    <t>　　※第1回では17名の参加があり、新規審判資格4名を認定、第2回は23名の参加で審判資格2名を認定しました。女子新体操は、2017年から難度で記述式採点法が取り入れられるという大幅なルール改正が行われるため、新年度に行うルール講習会を前倒しで3月に実施しました。</t>
    <rPh sb="3" eb="4">
      <t>ダイ</t>
    </rPh>
    <rPh sb="5" eb="6">
      <t>カイ</t>
    </rPh>
    <rPh sb="10" eb="11">
      <t>メイ</t>
    </rPh>
    <rPh sb="12" eb="14">
      <t>サンカ</t>
    </rPh>
    <rPh sb="18" eb="20">
      <t>シンキ</t>
    </rPh>
    <rPh sb="20" eb="22">
      <t>シンパン</t>
    </rPh>
    <rPh sb="22" eb="24">
      <t>シカク</t>
    </rPh>
    <rPh sb="25" eb="26">
      <t>メイ</t>
    </rPh>
    <rPh sb="27" eb="29">
      <t>ニンテイ</t>
    </rPh>
    <rPh sb="30" eb="31">
      <t>ダイ</t>
    </rPh>
    <rPh sb="32" eb="33">
      <t>カイ</t>
    </rPh>
    <rPh sb="36" eb="37">
      <t>メイ</t>
    </rPh>
    <rPh sb="38" eb="40">
      <t>サンカ</t>
    </rPh>
    <rPh sb="41" eb="43">
      <t>シンパン</t>
    </rPh>
    <rPh sb="43" eb="45">
      <t>シカク</t>
    </rPh>
    <rPh sb="46" eb="47">
      <t>メイ</t>
    </rPh>
    <phoneticPr fontId="1"/>
  </si>
  <si>
    <t>平成２８年度主催事業収支報告書</t>
    <rPh sb="0" eb="2">
      <t>ヘイセイ</t>
    </rPh>
    <rPh sb="4" eb="6">
      <t>ネンド</t>
    </rPh>
    <rPh sb="6" eb="8">
      <t>シュサイ</t>
    </rPh>
    <rPh sb="8" eb="10">
      <t>ジギョウ</t>
    </rPh>
    <rPh sb="10" eb="12">
      <t>シュウシ</t>
    </rPh>
    <rPh sb="12" eb="15">
      <t>ホウコクショ</t>
    </rPh>
    <phoneticPr fontId="1"/>
  </si>
  <si>
    <t>C4ルール研修会報告</t>
    <rPh sb="5" eb="8">
      <t>ケンシュウカイ</t>
    </rPh>
    <rPh sb="8" eb="10">
      <t>ホウコク</t>
    </rPh>
    <phoneticPr fontId="1"/>
  </si>
  <si>
    <t>平成２９年度主催事業開催要項</t>
    <rPh sb="0" eb="2">
      <t>ヘイセイ</t>
    </rPh>
    <rPh sb="4" eb="6">
      <t>ネンド</t>
    </rPh>
    <rPh sb="6" eb="8">
      <t>シュサイ</t>
    </rPh>
    <rPh sb="8" eb="10">
      <t>ジギョウ</t>
    </rPh>
    <rPh sb="10" eb="12">
      <t>カイサイ</t>
    </rPh>
    <rPh sb="12" eb="14">
      <t>ヨウコウ</t>
    </rPh>
    <phoneticPr fontId="1"/>
  </si>
  <si>
    <t>国体、九州小学、かささぎ杯予選・トランポリン大分県大会</t>
    <rPh sb="0" eb="2">
      <t>コクタイ</t>
    </rPh>
    <rPh sb="3" eb="5">
      <t>キュウシュウ</t>
    </rPh>
    <rPh sb="5" eb="7">
      <t>ショウガク</t>
    </rPh>
    <rPh sb="12" eb="13">
      <t>ハイ</t>
    </rPh>
    <rPh sb="13" eb="15">
      <t>ヨセン</t>
    </rPh>
    <rPh sb="22" eb="24">
      <t>オオイタ</t>
    </rPh>
    <rPh sb="24" eb="25">
      <t>ケン</t>
    </rPh>
    <rPh sb="25" eb="27">
      <t>タイカイ</t>
    </rPh>
    <phoneticPr fontId="1"/>
  </si>
  <si>
    <t>OITA体操フェスティバル</t>
    <rPh sb="4" eb="6">
      <t>タイソウ</t>
    </rPh>
    <phoneticPr fontId="1"/>
  </si>
  <si>
    <t>国体・九州小学・かささぎ杯大分県予選</t>
    <rPh sb="0" eb="2">
      <t>コクタイ</t>
    </rPh>
    <rPh sb="3" eb="5">
      <t>キュウシュウ</t>
    </rPh>
    <rPh sb="5" eb="7">
      <t>ショウガク</t>
    </rPh>
    <rPh sb="12" eb="13">
      <t>ハイ</t>
    </rPh>
    <rPh sb="13" eb="15">
      <t>オオイタ</t>
    </rPh>
    <rPh sb="15" eb="16">
      <t>ケン</t>
    </rPh>
    <rPh sb="16" eb="18">
      <t>ヨセン</t>
    </rPh>
    <phoneticPr fontId="1"/>
  </si>
  <si>
    <t>長野　充希</t>
  </si>
  <si>
    <t>新体操女子（協議事項）</t>
    <rPh sb="0" eb="3">
      <t>シンタイソウ</t>
    </rPh>
    <rPh sb="3" eb="5">
      <t>ジョシ</t>
    </rPh>
    <phoneticPr fontId="1"/>
  </si>
  <si>
    <t>阿南　　敬</t>
    <phoneticPr fontId="1"/>
  </si>
  <si>
    <t>×</t>
    <phoneticPr fontId="1"/>
  </si>
  <si>
    <t>大会運営費（補助金）</t>
    <rPh sb="0" eb="2">
      <t>タイカイ</t>
    </rPh>
    <rPh sb="2" eb="5">
      <t>ウンエイヒ</t>
    </rPh>
    <rPh sb="6" eb="9">
      <t>ホジョキン</t>
    </rPh>
    <phoneticPr fontId="1"/>
  </si>
  <si>
    <t>大会運営費</t>
    <rPh sb="0" eb="2">
      <t>タイカイ</t>
    </rPh>
    <rPh sb="2" eb="5">
      <t>ウンエイヒ</t>
    </rPh>
    <phoneticPr fontId="1"/>
  </si>
  <si>
    <t>審判派遣・中央研修会・各種理事会・補助金</t>
    <rPh sb="0" eb="2">
      <t>シンパン</t>
    </rPh>
    <rPh sb="2" eb="4">
      <t>ハケン</t>
    </rPh>
    <rPh sb="5" eb="7">
      <t>チュウオウ</t>
    </rPh>
    <rPh sb="7" eb="10">
      <t>ケンシュウカイ</t>
    </rPh>
    <rPh sb="11" eb="13">
      <t>カクシュ</t>
    </rPh>
    <rPh sb="13" eb="16">
      <t>リジカイ</t>
    </rPh>
    <rPh sb="17" eb="20">
      <t>ホジョキン</t>
    </rPh>
    <phoneticPr fontId="1"/>
  </si>
  <si>
    <t>成年帰省・九州選手権参加旅費・強化練習会・コーチ資格取得・補助金</t>
    <rPh sb="0" eb="2">
      <t>セイネン</t>
    </rPh>
    <rPh sb="2" eb="4">
      <t>キセイ</t>
    </rPh>
    <rPh sb="5" eb="7">
      <t>キュウシュウ</t>
    </rPh>
    <rPh sb="7" eb="10">
      <t>センシュケン</t>
    </rPh>
    <rPh sb="10" eb="12">
      <t>サンカ</t>
    </rPh>
    <rPh sb="12" eb="14">
      <t>リョヒ</t>
    </rPh>
    <rPh sb="15" eb="17">
      <t>キョウカ</t>
    </rPh>
    <rPh sb="17" eb="19">
      <t>レンシュウ</t>
    </rPh>
    <rPh sb="19" eb="20">
      <t>カイ</t>
    </rPh>
    <rPh sb="24" eb="26">
      <t>シカク</t>
    </rPh>
    <rPh sb="26" eb="28">
      <t>シュトク</t>
    </rPh>
    <rPh sb="29" eb="32">
      <t>ホジョキン</t>
    </rPh>
    <phoneticPr fontId="1"/>
  </si>
  <si>
    <t>大分県体育協会</t>
    <rPh sb="0" eb="2">
      <t>オオイタ</t>
    </rPh>
    <rPh sb="2" eb="3">
      <t>ケン</t>
    </rPh>
    <rPh sb="3" eb="5">
      <t>タイイク</t>
    </rPh>
    <rPh sb="5" eb="7">
      <t>キョウカイ</t>
    </rPh>
    <phoneticPr fontId="1"/>
  </si>
  <si>
    <t>大分県教育委員会</t>
    <rPh sb="0" eb="2">
      <t>オオイタ</t>
    </rPh>
    <rPh sb="2" eb="3">
      <t>ケン</t>
    </rPh>
    <rPh sb="3" eb="5">
      <t>キョウイク</t>
    </rPh>
    <rPh sb="5" eb="8">
      <t>イインカイ</t>
    </rPh>
    <phoneticPr fontId="1"/>
  </si>
  <si>
    <t>競技力向上対策本部</t>
    <rPh sb="0" eb="3">
      <t>キョウギリョク</t>
    </rPh>
    <rPh sb="3" eb="5">
      <t>コウジョウ</t>
    </rPh>
    <rPh sb="5" eb="7">
      <t>タイサク</t>
    </rPh>
    <rPh sb="7" eb="9">
      <t>ホンブ</t>
    </rPh>
    <phoneticPr fontId="1"/>
  </si>
  <si>
    <t>九州ブロック旅費</t>
    <rPh sb="0" eb="2">
      <t>キュウシュウ</t>
    </rPh>
    <rPh sb="6" eb="8">
      <t>リョヒ</t>
    </rPh>
    <phoneticPr fontId="1"/>
  </si>
  <si>
    <t>大分県体育協会、（帯同トレーナー旅費含）</t>
    <rPh sb="0" eb="2">
      <t>オオイタ</t>
    </rPh>
    <rPh sb="2" eb="3">
      <t>ケン</t>
    </rPh>
    <rPh sb="3" eb="5">
      <t>タイイク</t>
    </rPh>
    <rPh sb="5" eb="7">
      <t>キョウカイ</t>
    </rPh>
    <rPh sb="9" eb="11">
      <t>タイドウ</t>
    </rPh>
    <rPh sb="16" eb="18">
      <t>リョヒ</t>
    </rPh>
    <rPh sb="18" eb="19">
      <t>フク</t>
    </rPh>
    <phoneticPr fontId="1"/>
  </si>
  <si>
    <t>国体旅費</t>
    <rPh sb="0" eb="2">
      <t>コクタイ</t>
    </rPh>
    <rPh sb="2" eb="4">
      <t>リョヒ</t>
    </rPh>
    <phoneticPr fontId="1"/>
  </si>
  <si>
    <t>特別強化対策費</t>
    <rPh sb="0" eb="2">
      <t>トクベツ</t>
    </rPh>
    <rPh sb="2" eb="4">
      <t>キョウカ</t>
    </rPh>
    <rPh sb="4" eb="7">
      <t>タイサクヒ</t>
    </rPh>
    <phoneticPr fontId="1"/>
  </si>
  <si>
    <t>大分県体育協会、（特殊競技対策費含）</t>
    <rPh sb="0" eb="2">
      <t>オオイタ</t>
    </rPh>
    <rPh sb="2" eb="3">
      <t>ケン</t>
    </rPh>
    <rPh sb="3" eb="5">
      <t>タイイク</t>
    </rPh>
    <rPh sb="5" eb="7">
      <t>キョウカイ</t>
    </rPh>
    <rPh sb="9" eb="11">
      <t>トクシュ</t>
    </rPh>
    <rPh sb="11" eb="13">
      <t>キョウギ</t>
    </rPh>
    <rPh sb="13" eb="16">
      <t>タイサクヒ</t>
    </rPh>
    <rPh sb="16" eb="17">
      <t>フク</t>
    </rPh>
    <phoneticPr fontId="1"/>
  </si>
  <si>
    <t>大分県体育協会、（支援コーチ旅費含）</t>
    <rPh sb="0" eb="2">
      <t>オオイタ</t>
    </rPh>
    <rPh sb="2" eb="3">
      <t>ケン</t>
    </rPh>
    <rPh sb="3" eb="5">
      <t>タイイク</t>
    </rPh>
    <rPh sb="5" eb="7">
      <t>キョウカイ</t>
    </rPh>
    <rPh sb="9" eb="11">
      <t>シエン</t>
    </rPh>
    <rPh sb="14" eb="16">
      <t>リョヒ</t>
    </rPh>
    <rPh sb="16" eb="17">
      <t>フク</t>
    </rPh>
    <phoneticPr fontId="1"/>
  </si>
  <si>
    <t>一般通帳から入金</t>
    <phoneticPr fontId="1"/>
  </si>
  <si>
    <t>その他</t>
    <rPh sb="2" eb="3">
      <t>タ</t>
    </rPh>
    <phoneticPr fontId="1"/>
  </si>
  <si>
    <t>山本、姫野、森川、後藤</t>
    <rPh sb="0" eb="2">
      <t>ヤマモト</t>
    </rPh>
    <rPh sb="3" eb="5">
      <t>ヒメノ</t>
    </rPh>
    <rPh sb="6" eb="8">
      <t>モリカワ</t>
    </rPh>
    <rPh sb="9" eb="11">
      <t>ゴトウ</t>
    </rPh>
    <phoneticPr fontId="1"/>
  </si>
  <si>
    <t>山本、姫野、森川、後藤　生花、手数料</t>
    <rPh sb="0" eb="2">
      <t>ヤマモト</t>
    </rPh>
    <rPh sb="3" eb="5">
      <t>ヒメノ</t>
    </rPh>
    <rPh sb="6" eb="8">
      <t>モリカワ</t>
    </rPh>
    <rPh sb="9" eb="11">
      <t>ゴトウ</t>
    </rPh>
    <rPh sb="12" eb="14">
      <t>セイカ</t>
    </rPh>
    <rPh sb="15" eb="18">
      <t>テスウリョウ</t>
    </rPh>
    <phoneticPr fontId="1"/>
  </si>
  <si>
    <t>各種大会益金・返金等</t>
    <rPh sb="0" eb="2">
      <t>カクシュ</t>
    </rPh>
    <rPh sb="2" eb="4">
      <t>タイカイ</t>
    </rPh>
    <rPh sb="4" eb="6">
      <t>エキキン</t>
    </rPh>
    <rPh sb="7" eb="9">
      <t>ヘンキン</t>
    </rPh>
    <rPh sb="9" eb="10">
      <t>トウ</t>
    </rPh>
    <phoneticPr fontId="1"/>
  </si>
  <si>
    <t>事務局費</t>
    <rPh sb="0" eb="3">
      <t>ジムキョク</t>
    </rPh>
    <rPh sb="3" eb="4">
      <t>ヒ</t>
    </rPh>
    <phoneticPr fontId="1"/>
  </si>
  <si>
    <t>慶弔費へ入金</t>
    <rPh sb="0" eb="2">
      <t>ケイチョウ</t>
    </rPh>
    <rPh sb="2" eb="3">
      <t>ヒ</t>
    </rPh>
    <rPh sb="4" eb="6">
      <t>ニュウキン</t>
    </rPh>
    <phoneticPr fontId="1"/>
  </si>
  <si>
    <t>大分県体育協会（旅費）</t>
    <rPh sb="0" eb="3">
      <t>オオイタケン</t>
    </rPh>
    <rPh sb="3" eb="5">
      <t>タイイク</t>
    </rPh>
    <rPh sb="5" eb="7">
      <t>キョウカイ</t>
    </rPh>
    <rPh sb="8" eb="10">
      <t>リョヒ</t>
    </rPh>
    <phoneticPr fontId="1"/>
  </si>
  <si>
    <t>日本体操協会・全日本ジュニア連盟・チーム登録</t>
    <rPh sb="0" eb="2">
      <t>ニホン</t>
    </rPh>
    <rPh sb="2" eb="4">
      <t>タイソウ</t>
    </rPh>
    <rPh sb="4" eb="6">
      <t>キョウカイ</t>
    </rPh>
    <rPh sb="20" eb="22">
      <t>トウロク</t>
    </rPh>
    <phoneticPr fontId="1"/>
  </si>
  <si>
    <t>ブロック４種別、九州選手権２種別参加料</t>
    <rPh sb="5" eb="7">
      <t>シュベツ</t>
    </rPh>
    <rPh sb="8" eb="10">
      <t>キュウシュウ</t>
    </rPh>
    <rPh sb="10" eb="13">
      <t>センシュケン</t>
    </rPh>
    <rPh sb="14" eb="16">
      <t>シュベツ</t>
    </rPh>
    <rPh sb="16" eb="19">
      <t>サンカリョウ</t>
    </rPh>
    <phoneticPr fontId="1"/>
  </si>
  <si>
    <t>×</t>
    <phoneticPr fontId="1"/>
  </si>
  <si>
    <t xml:space="preserve">①審判委員会より
　　・中学は、早ければ平成30年より規定を廃止し自由演技のみとなる。
　②総務委員会
　　・トランポリンの登録について・・・従来の登録システムを廃止し、ＪＧＡ－Ｗebシステムに
1本化する。
　　・トランポリン登録担当者の決定、上乗せする団体登録料・個人登録料金額の決定
　　・これまでトランポリン協会へ支給されていたトランポリン育成費支給はなくなる。
　　・登録料の値上げについて・・・体操・新体操・トランポリンの登録料を同額にする
　　　　　　　　　　　　　　　小・中　　800       5500   　 ➡      1000
　　　　　　　　　　　　　　　高　　　 1000       5500　　　➡　　　1200
                              指導者　 2300       5000　　　➡　　　2500
　③地域委員会
　　・国民体育大会　　 2017      18       19         20         21       22        23
　　　　　　　　　　　　 　愛媛　 　福井 　茨城　　鹿児島　　三重　　栃木　　佐賀
</t>
    <phoneticPr fontId="1"/>
  </si>
  <si>
    <t>①九州小学生大会
　　・参加料について・・・　団体 20000円→24000円、個人6000円と変更する。
　　・申込用紙　　　・・・　現在8名のところ、各県10名まで記入できるよう変更。
　　・男子跳馬の高さは、現状の110㎝のままでいく。
　　・低学年等の身体の小さい選手は、円馬・あん馬の2種目では演技開始の際、台を使用
　　　しても良い。（高さの制限はない）
　　・審判派遣については、福岡大会での４県派遣をベースとし、大会ごと１県入れ替えの
　　　変則輪番制とする。　（近県から派遣→変則輪番で）
　　・今年の沖縄大会は、地元審判が不足のため2審制で実施（８県派遣＋輪番による４名）
　　・宿舎については、審判・選手・監督と一緒に申し込みとなる。
　　　（審判も選手引率の場合がある）
　・今年の沖縄大会では、指定宿舎を利用してもらいたい。
　　　（個人でﾈｯﾄで宿舎を取るのは困難）
　・男子もＵ－12のルールを適用できないか、各県で検討してほしい。
②九州ブロック大会
　・新体操女子の審判編成について・・・
　　　　ルールでは、上級審判を付けないといけないが、各県２名派遣の１６人制で実施する。
　　　　（より公平な審判ができるのでは）
　・審判編成は別紙
　・九州体操協会事務局は、来年度から熊本県が2期4年担当する。
③ブロック代表審判員
　　体操競技　男子審判　濱崎　俊介（熊本県）
　　  　　　　　　女子審判　香月　律子（佐賀県）
　　新体操 　　女子審判　柿本　真弓（福岡県）</t>
    <rPh sb="576" eb="578">
      <t>ダイヒョウ</t>
    </rPh>
    <rPh sb="578" eb="580">
      <t>シンパン</t>
    </rPh>
    <rPh sb="580" eb="581">
      <t>イン</t>
    </rPh>
    <phoneticPr fontId="1"/>
  </si>
  <si>
    <t>４．平成29年度　九州小学生大会演技順抽選結果</t>
    <rPh sb="2" eb="4">
      <t>ヘイセイ</t>
    </rPh>
    <rPh sb="6" eb="8">
      <t>ネンド</t>
    </rPh>
    <rPh sb="9" eb="11">
      <t>キュウシュウ</t>
    </rPh>
    <rPh sb="10" eb="11">
      <t>クク</t>
    </rPh>
    <rPh sb="11" eb="14">
      <t>ショウガクセイ</t>
    </rPh>
    <rPh sb="14" eb="16">
      <t>タイカイ</t>
    </rPh>
    <rPh sb="16" eb="18">
      <t>エンギ</t>
    </rPh>
    <rPh sb="18" eb="19">
      <t>ジュン</t>
    </rPh>
    <rPh sb="19" eb="21">
      <t>チュウセン</t>
    </rPh>
    <rPh sb="21" eb="23">
      <t>ケッカ</t>
    </rPh>
    <phoneticPr fontId="1"/>
  </si>
  <si>
    <t>新体操　　平田みほ　松永恵子</t>
    <rPh sb="0" eb="3">
      <t>シンタイソウ</t>
    </rPh>
    <rPh sb="5" eb="7">
      <t>ヒラタ</t>
    </rPh>
    <rPh sb="10" eb="12">
      <t>マツナガ</t>
    </rPh>
    <rPh sb="12" eb="14">
      <t>ケイコ</t>
    </rPh>
    <phoneticPr fontId="1"/>
  </si>
  <si>
    <t>案内状発送数</t>
    <rPh sb="0" eb="3">
      <t>アンナイジョウ</t>
    </rPh>
    <rPh sb="3" eb="5">
      <t>ハッソウ</t>
    </rPh>
    <rPh sb="5" eb="6">
      <t>スウ</t>
    </rPh>
    <phoneticPr fontId="1"/>
  </si>
  <si>
    <t>×</t>
    <phoneticPr fontId="1"/>
  </si>
  <si>
    <t>長濱　衣里</t>
    <rPh sb="0" eb="2">
      <t>ナガハマ</t>
    </rPh>
    <rPh sb="3" eb="5">
      <t>エリ</t>
    </rPh>
    <phoneticPr fontId="1"/>
  </si>
  <si>
    <t>堤　　沙織</t>
    <rPh sb="0" eb="1">
      <t>ツツミ</t>
    </rPh>
    <rPh sb="3" eb="5">
      <t>サオリ</t>
    </rPh>
    <phoneticPr fontId="1"/>
  </si>
  <si>
    <t>姫野　敦子</t>
    <rPh sb="3" eb="5">
      <t>アツコ</t>
    </rPh>
    <phoneticPr fontId="1"/>
  </si>
  <si>
    <t>役員</t>
    <rPh sb="0" eb="2">
      <t>ヤクイン</t>
    </rPh>
    <phoneticPr fontId="14"/>
  </si>
  <si>
    <t>指導者</t>
    <rPh sb="0" eb="3">
      <t>シドウシャ</t>
    </rPh>
    <phoneticPr fontId="14"/>
  </si>
  <si>
    <t>審判</t>
    <rPh sb="0" eb="2">
      <t>シンパン</t>
    </rPh>
    <phoneticPr fontId="14"/>
  </si>
  <si>
    <t>穴見 陽一</t>
  </si>
  <si>
    <t>井上 勲</t>
  </si>
  <si>
    <t>大渡 寿美代</t>
  </si>
  <si>
    <t>梶田 政昭</t>
  </si>
  <si>
    <t>工藤 聡子</t>
  </si>
  <si>
    <t>詫摩 美奈子</t>
  </si>
  <si>
    <t>田島 正博</t>
  </si>
  <si>
    <t>詫摩 英明</t>
  </si>
  <si>
    <t>長野 恭紘</t>
  </si>
  <si>
    <t>松木 孝晃</t>
  </si>
  <si>
    <t>山口 次男</t>
  </si>
  <si>
    <t>相浦 広子</t>
  </si>
  <si>
    <t>阿南 辰徳</t>
  </si>
  <si>
    <t>安東 一樹</t>
  </si>
  <si>
    <t>安東 麻由</t>
  </si>
  <si>
    <t>石藤 陽子</t>
  </si>
  <si>
    <t>石橋 紀公子</t>
  </si>
  <si>
    <t>井上 顕式</t>
  </si>
  <si>
    <t>今村 貴子</t>
  </si>
  <si>
    <t>今村 隆也</t>
  </si>
  <si>
    <t>歌津 亮一</t>
  </si>
  <si>
    <t>内田 浩</t>
  </si>
  <si>
    <t>大石 由美子</t>
  </si>
  <si>
    <t>大原 花穂</t>
  </si>
  <si>
    <t>小川 明子</t>
  </si>
  <si>
    <t>押田 武</t>
  </si>
  <si>
    <t>小野 香織</t>
  </si>
  <si>
    <t>ｶｰﾊﾞｰﾄ ｴﾘｶ・美里</t>
  </si>
  <si>
    <t>笠木 俊秀</t>
  </si>
  <si>
    <t>狩生 美千代</t>
  </si>
  <si>
    <t>川上 華恵</t>
  </si>
  <si>
    <t>河田 幸栄</t>
  </si>
  <si>
    <t>河野 鈴子</t>
  </si>
  <si>
    <t>草刈 俊亮</t>
  </si>
  <si>
    <t>小園 将仁</t>
  </si>
  <si>
    <t>佐藤 小織</t>
  </si>
  <si>
    <t>佐藤 雅和</t>
  </si>
  <si>
    <t>澤村 秀樹</t>
  </si>
  <si>
    <t>庄司 涼子</t>
  </si>
  <si>
    <t>谷 美恵</t>
  </si>
  <si>
    <t>土屋 瑞恵</t>
  </si>
  <si>
    <t>堤 沙織</t>
  </si>
  <si>
    <t>都甲 純</t>
  </si>
  <si>
    <t>戸篠 香織</t>
  </si>
  <si>
    <t>戸篠 友樹</t>
  </si>
  <si>
    <t>豊田 三保子</t>
  </si>
  <si>
    <t>中島 淳</t>
  </si>
  <si>
    <t>仲島 雅徳</t>
  </si>
  <si>
    <t>長野 充希</t>
  </si>
  <si>
    <t>畑農 佳美</t>
  </si>
  <si>
    <t>姫野 敦子</t>
  </si>
  <si>
    <t>姫野 まゆみ</t>
  </si>
  <si>
    <t>姫野 美鈴</t>
  </si>
  <si>
    <t>姫野 由紀子</t>
  </si>
  <si>
    <t>平田 みほ</t>
  </si>
  <si>
    <t>政岡 靖子</t>
  </si>
  <si>
    <t>松永 悦子</t>
  </si>
  <si>
    <t>松永 恵子</t>
  </si>
  <si>
    <t>水脇 幸子</t>
  </si>
  <si>
    <t>最上 亜由美</t>
  </si>
  <si>
    <t>森 悦郎</t>
  </si>
  <si>
    <t>森川 千史樹</t>
  </si>
  <si>
    <t>柳野 貴子</t>
  </si>
  <si>
    <t>山村 友香</t>
  </si>
  <si>
    <t>山本 進</t>
  </si>
  <si>
    <t>吉武 晋作</t>
  </si>
  <si>
    <t>吉見 正二郎</t>
  </si>
  <si>
    <t>由見 由美</t>
  </si>
  <si>
    <t>阿南 敬</t>
  </si>
  <si>
    <t>有村 徳文</t>
  </si>
  <si>
    <t>石脇 慎太郎</t>
  </si>
  <si>
    <t>伊東 浩治</t>
  </si>
  <si>
    <t>荻野 晃一</t>
  </si>
  <si>
    <t>押田 亜弓</t>
  </si>
  <si>
    <t>川辺 さやか</t>
  </si>
  <si>
    <t>河野 大輔</t>
  </si>
  <si>
    <t>後藤 晃元</t>
  </si>
  <si>
    <t>左東 聖人</t>
  </si>
  <si>
    <t>塩月 健一郎</t>
  </si>
  <si>
    <t>白石 香奈</t>
  </si>
  <si>
    <t>髙橋 友海</t>
  </si>
  <si>
    <t>竹山 恵里奈</t>
  </si>
  <si>
    <t>橋口 美佳</t>
  </si>
  <si>
    <t>宮尾 法弘</t>
  </si>
  <si>
    <t>宮本 衣里</t>
  </si>
  <si>
    <t>宮本 尚洋</t>
  </si>
  <si>
    <t>矢野 朱音</t>
  </si>
  <si>
    <t>由利 明美</t>
  </si>
  <si>
    <t>役員登録者</t>
    <rPh sb="0" eb="2">
      <t>ヤクイン</t>
    </rPh>
    <rPh sb="2" eb="5">
      <t>トウロクシャ</t>
    </rPh>
    <phoneticPr fontId="14"/>
  </si>
  <si>
    <t>指導者登録者</t>
    <rPh sb="0" eb="3">
      <t>シドウシャ</t>
    </rPh>
    <rPh sb="3" eb="6">
      <t>トウロクシャ</t>
    </rPh>
    <phoneticPr fontId="14"/>
  </si>
  <si>
    <t>審判登録者</t>
    <rPh sb="0" eb="2">
      <t>シンパン</t>
    </rPh>
    <rPh sb="2" eb="5">
      <t>トウロクシャ</t>
    </rPh>
    <phoneticPr fontId="14"/>
  </si>
  <si>
    <t>現在</t>
    <rPh sb="0" eb="2">
      <t>ゲンザイ</t>
    </rPh>
    <phoneticPr fontId="1"/>
  </si>
  <si>
    <t>選手・役員・審判員、賛助会費</t>
    <rPh sb="0" eb="2">
      <t>センシュ</t>
    </rPh>
    <rPh sb="3" eb="5">
      <t>ヤクイン</t>
    </rPh>
    <rPh sb="6" eb="9">
      <t>シンパンイン</t>
    </rPh>
    <rPh sb="10" eb="12">
      <t>サンジョ</t>
    </rPh>
    <rPh sb="12" eb="14">
      <t>カイヒ</t>
    </rPh>
    <phoneticPr fontId="1"/>
  </si>
  <si>
    <t>大分県教育委員会競技力向上対策本部（強化費）</t>
    <rPh sb="0" eb="3">
      <t>オオイタケン</t>
    </rPh>
    <rPh sb="3" eb="5">
      <t>キョウイク</t>
    </rPh>
    <rPh sb="5" eb="8">
      <t>イインカイ</t>
    </rPh>
    <rPh sb="8" eb="11">
      <t>キョウギリョク</t>
    </rPh>
    <rPh sb="11" eb="13">
      <t>コウジョウ</t>
    </rPh>
    <rPh sb="13" eb="15">
      <t>タイサク</t>
    </rPh>
    <rPh sb="15" eb="17">
      <t>ホンブ</t>
    </rPh>
    <rPh sb="18" eb="20">
      <t>キョウカ</t>
    </rPh>
    <rPh sb="20" eb="21">
      <t>ヒ</t>
    </rPh>
    <phoneticPr fontId="1"/>
  </si>
  <si>
    <t>大分県教育委員会競技力向上対策本部（強化費）</t>
    <rPh sb="0" eb="3">
      <t>オオイタケン</t>
    </rPh>
    <rPh sb="3" eb="5">
      <t>キョウイク</t>
    </rPh>
    <rPh sb="5" eb="8">
      <t>イインカイ</t>
    </rPh>
    <rPh sb="8" eb="11">
      <t>キョウギリョク</t>
    </rPh>
    <rPh sb="11" eb="13">
      <t>コウジョウ</t>
    </rPh>
    <rPh sb="13" eb="15">
      <t>タイサク</t>
    </rPh>
    <rPh sb="15" eb="17">
      <t>ホンブ</t>
    </rPh>
    <phoneticPr fontId="1"/>
  </si>
  <si>
    <t>大分県体育協会（大会運営費）</t>
    <rPh sb="0" eb="3">
      <t>オオイタケン</t>
    </rPh>
    <rPh sb="3" eb="5">
      <t>タイイク</t>
    </rPh>
    <rPh sb="5" eb="7">
      <t>キョウカイ</t>
    </rPh>
    <rPh sb="8" eb="10">
      <t>タイカイ</t>
    </rPh>
    <rPh sb="10" eb="13">
      <t>ウンエイヒ</t>
    </rPh>
    <phoneticPr fontId="1"/>
  </si>
  <si>
    <t>大分県教育委員会（大会運営費）</t>
    <rPh sb="0" eb="3">
      <t>オオイタケン</t>
    </rPh>
    <rPh sb="3" eb="5">
      <t>キョウイク</t>
    </rPh>
    <rPh sb="5" eb="8">
      <t>イインカイ</t>
    </rPh>
    <phoneticPr fontId="1"/>
  </si>
  <si>
    <t>大分県体育協会（大会運営費）</t>
    <rPh sb="0" eb="3">
      <t>オオイタケン</t>
    </rPh>
    <rPh sb="3" eb="5">
      <t>タイイク</t>
    </rPh>
    <rPh sb="5" eb="7">
      <t>キョウカイ</t>
    </rPh>
    <phoneticPr fontId="1"/>
  </si>
  <si>
    <t>大分県教育委員会競技力向上対策本部（旅費）</t>
    <rPh sb="0" eb="3">
      <t>オオイタケン</t>
    </rPh>
    <rPh sb="3" eb="5">
      <t>キョウイク</t>
    </rPh>
    <rPh sb="5" eb="8">
      <t>イインカイ</t>
    </rPh>
    <rPh sb="8" eb="11">
      <t>キョウギリョク</t>
    </rPh>
    <rPh sb="11" eb="13">
      <t>コウジョウ</t>
    </rPh>
    <rPh sb="13" eb="15">
      <t>タイサク</t>
    </rPh>
    <rPh sb="15" eb="17">
      <t>ホンブ</t>
    </rPh>
    <rPh sb="18" eb="20">
      <t>リョヒ</t>
    </rPh>
    <phoneticPr fontId="1"/>
  </si>
  <si>
    <t>大会運営費（補助金含）</t>
    <rPh sb="0" eb="2">
      <t>タイカイ</t>
    </rPh>
    <rPh sb="2" eb="5">
      <t>ウンエイヒ</t>
    </rPh>
    <rPh sb="6" eb="9">
      <t>ホジョキン</t>
    </rPh>
    <rPh sb="9" eb="10">
      <t>フク</t>
    </rPh>
    <phoneticPr fontId="1"/>
  </si>
  <si>
    <t>合宿等補助・公認コーチ資格維持等（補助金含）</t>
    <rPh sb="0" eb="2">
      <t>ガッシュク</t>
    </rPh>
    <rPh sb="2" eb="3">
      <t>トウ</t>
    </rPh>
    <rPh sb="3" eb="5">
      <t>ホジョ</t>
    </rPh>
    <rPh sb="6" eb="8">
      <t>コウニン</t>
    </rPh>
    <rPh sb="11" eb="13">
      <t>シカク</t>
    </rPh>
    <rPh sb="13" eb="15">
      <t>イジ</t>
    </rPh>
    <rPh sb="15" eb="16">
      <t>トウ</t>
    </rPh>
    <rPh sb="17" eb="20">
      <t>ホジョキン</t>
    </rPh>
    <rPh sb="20" eb="21">
      <t>フク</t>
    </rPh>
    <phoneticPr fontId="1"/>
  </si>
  <si>
    <t>審判派遣・研修会・各種会議・指導者育成等（補助金含）</t>
    <rPh sb="0" eb="2">
      <t>シンパン</t>
    </rPh>
    <rPh sb="2" eb="4">
      <t>ハケン</t>
    </rPh>
    <rPh sb="5" eb="8">
      <t>ケンシュウカイ</t>
    </rPh>
    <rPh sb="9" eb="11">
      <t>カクシュ</t>
    </rPh>
    <rPh sb="11" eb="13">
      <t>カイギ</t>
    </rPh>
    <rPh sb="19" eb="20">
      <t>トウ</t>
    </rPh>
    <phoneticPr fontId="1"/>
  </si>
  <si>
    <t>賛助会費含</t>
    <rPh sb="0" eb="2">
      <t>サンジョ</t>
    </rPh>
    <rPh sb="2" eb="4">
      <t>カイヒ</t>
    </rPh>
    <rPh sb="4" eb="5">
      <t>フク</t>
    </rPh>
    <phoneticPr fontId="1"/>
  </si>
  <si>
    <t>総会</t>
    <rPh sb="0" eb="2">
      <t>ソウカイ</t>
    </rPh>
    <phoneticPr fontId="1"/>
  </si>
  <si>
    <t>大分県労働福祉会館（ソレイユ）</t>
    <rPh sb="0" eb="2">
      <t>オオイタ</t>
    </rPh>
    <rPh sb="2" eb="3">
      <t>ケン</t>
    </rPh>
    <rPh sb="3" eb="5">
      <t>ロウドウ</t>
    </rPh>
    <rPh sb="5" eb="7">
      <t>フクシ</t>
    </rPh>
    <rPh sb="7" eb="9">
      <t>カイカン</t>
    </rPh>
    <phoneticPr fontId="1"/>
  </si>
  <si>
    <t>理事会</t>
    <rPh sb="0" eb="2">
      <t>リジ</t>
    </rPh>
    <rPh sb="2" eb="3">
      <t>カイ</t>
    </rPh>
    <phoneticPr fontId="1"/>
  </si>
  <si>
    <t>総会</t>
    <rPh sb="0" eb="2">
      <t>ソウカイ</t>
    </rPh>
    <phoneticPr fontId="1"/>
  </si>
  <si>
    <t>懇親会</t>
    <rPh sb="0" eb="2">
      <t>コンシン</t>
    </rPh>
    <rPh sb="2" eb="3">
      <t>カイ</t>
    </rPh>
    <phoneticPr fontId="1"/>
  </si>
  <si>
    <t>16：00～　３F　牡丹</t>
    <rPh sb="10" eb="12">
      <t>ボタン</t>
    </rPh>
    <phoneticPr fontId="1"/>
  </si>
  <si>
    <t>14：00～　６F　さざんか</t>
    <phoneticPr fontId="1"/>
  </si>
  <si>
    <t>18：00～　　　　花邨</t>
    <rPh sb="10" eb="12">
      <t>ハナムラ</t>
    </rPh>
    <phoneticPr fontId="1"/>
  </si>
  <si>
    <t>宮崎県スカイタワーホテル</t>
    <rPh sb="0" eb="3">
      <t>ミヤザキケン</t>
    </rPh>
    <phoneticPr fontId="1"/>
  </si>
  <si>
    <t>松江市総合体育館</t>
    <rPh sb="0" eb="3">
      <t>マツエシ</t>
    </rPh>
    <rPh sb="3" eb="5">
      <t>ソウゴウ</t>
    </rPh>
    <rPh sb="5" eb="8">
      <t>タイイクカン</t>
    </rPh>
    <phoneticPr fontId="1"/>
  </si>
  <si>
    <t>福井市体育館</t>
    <phoneticPr fontId="1"/>
  </si>
  <si>
    <t>（福井県）</t>
    <rPh sb="1" eb="4">
      <t>フクイケン</t>
    </rPh>
    <phoneticPr fontId="1"/>
  </si>
  <si>
    <t>北海道立野幌総合運動公園体育館</t>
    <phoneticPr fontId="1"/>
  </si>
  <si>
    <t>サンドーム福井</t>
    <rPh sb="5" eb="7">
      <t>フクイ</t>
    </rPh>
    <phoneticPr fontId="1"/>
  </si>
  <si>
    <t>新年会</t>
    <rPh sb="0" eb="3">
      <t>シンネンカイ</t>
    </rPh>
    <phoneticPr fontId="1"/>
  </si>
  <si>
    <t>佐賀ワシントンホテルプラザ</t>
    <phoneticPr fontId="1"/>
  </si>
  <si>
    <t>愛媛県総合運動公園体育館</t>
    <phoneticPr fontId="1"/>
  </si>
  <si>
    <t>保留　有村徳文　石脇慎太郎　宮尾法弘　山村友香　丸田幸代</t>
    <rPh sb="0" eb="2">
      <t>ホリュウ</t>
    </rPh>
    <rPh sb="3" eb="5">
      <t>アリムラ</t>
    </rPh>
    <rPh sb="5" eb="7">
      <t>ノリフミ</t>
    </rPh>
    <rPh sb="8" eb="9">
      <t>イシ</t>
    </rPh>
    <rPh sb="9" eb="10">
      <t>ワキ</t>
    </rPh>
    <rPh sb="10" eb="13">
      <t>シンタロウ</t>
    </rPh>
    <rPh sb="14" eb="16">
      <t>ミヤオ</t>
    </rPh>
    <rPh sb="16" eb="18">
      <t>ノリヒロ</t>
    </rPh>
    <rPh sb="19" eb="21">
      <t>ヤマムラ</t>
    </rPh>
    <rPh sb="21" eb="23">
      <t>ユカ</t>
    </rPh>
    <rPh sb="24" eb="26">
      <t>マルタ</t>
    </rPh>
    <rPh sb="26" eb="28">
      <t>サチヨ</t>
    </rPh>
    <phoneticPr fontId="1"/>
  </si>
  <si>
    <t>4年に1回中央競技団体が主催する義務研修に参加しなければならない。</t>
    <rPh sb="1" eb="2">
      <t>ネン</t>
    </rPh>
    <rPh sb="4" eb="5">
      <t>カイ</t>
    </rPh>
    <rPh sb="5" eb="7">
      <t>チュウオウ</t>
    </rPh>
    <rPh sb="7" eb="9">
      <t>キョウギ</t>
    </rPh>
    <rPh sb="9" eb="11">
      <t>ダンタイ</t>
    </rPh>
    <rPh sb="12" eb="14">
      <t>シュサイ</t>
    </rPh>
    <rPh sb="16" eb="18">
      <t>ギム</t>
    </rPh>
    <rPh sb="18" eb="20">
      <t>ケンシュウ</t>
    </rPh>
    <rPh sb="21" eb="23">
      <t>サンカ</t>
    </rPh>
    <phoneticPr fontId="1"/>
  </si>
  <si>
    <t>資格更新がシステムで確認された後、対象者に支払い。</t>
    <rPh sb="0" eb="2">
      <t>シカク</t>
    </rPh>
    <rPh sb="2" eb="4">
      <t>コウシン</t>
    </rPh>
    <rPh sb="10" eb="12">
      <t>カクニン</t>
    </rPh>
    <rPh sb="15" eb="16">
      <t>アト</t>
    </rPh>
    <rPh sb="17" eb="20">
      <t>タイショウシャ</t>
    </rPh>
    <rPh sb="21" eb="23">
      <t>シハラ</t>
    </rPh>
    <phoneticPr fontId="1"/>
  </si>
  <si>
    <t>資格取得予定者　体操競技　村田拓馬　高野琢也</t>
    <rPh sb="0" eb="2">
      <t>シカク</t>
    </rPh>
    <rPh sb="2" eb="4">
      <t>シュトク</t>
    </rPh>
    <rPh sb="4" eb="7">
      <t>ヨテイシャ</t>
    </rPh>
    <rPh sb="8" eb="10">
      <t>タイソウ</t>
    </rPh>
    <rPh sb="10" eb="12">
      <t>キョウギ</t>
    </rPh>
    <rPh sb="13" eb="17">
      <t>ムラタタクマ</t>
    </rPh>
    <rPh sb="18" eb="20">
      <t>タカノ</t>
    </rPh>
    <rPh sb="20" eb="22">
      <t>タクヤ</t>
    </rPh>
    <phoneticPr fontId="1"/>
  </si>
  <si>
    <t>資格取得　　トランポリン　白川豊和　H28年度に資格取得。</t>
    <rPh sb="0" eb="2">
      <t>シカク</t>
    </rPh>
    <rPh sb="2" eb="4">
      <t>シュトク</t>
    </rPh>
    <rPh sb="13" eb="15">
      <t>シラカワ</t>
    </rPh>
    <rPh sb="15" eb="17">
      <t>トヨカズ</t>
    </rPh>
    <rPh sb="21" eb="23">
      <t>ネンド</t>
    </rPh>
    <rPh sb="24" eb="26">
      <t>シカク</t>
    </rPh>
    <rPh sb="26" eb="28">
      <t>シュトク</t>
    </rPh>
    <phoneticPr fontId="1"/>
  </si>
  <si>
    <t>　中体連　新体操部会　報告
１． 試合結果
（１） 九州大会（H28,8,5～６、北九州市立総合体育館）
①男子　植木温大（鶴見台中）スティック7.55　リング7.05 　 総合９位
②女子　平野　慧（碩田中）　ロープ9.75　　　フープ9.55　　総合４位
明石歩菜（国東中）　ロープ8.90 　　 フープ9.20　　総合６位
　　　 ③団体　南大分中学校　12.900　  １位　　
東陽中学校　  10.350　　３位
（２） 全国大会（H28,8,19～20、福島市体育館）２８チーム、４７個人の参加
個人　平野　慧（碩田中）　ロープ12.20　24位　フープ11.90　28位　総合28位
団体　南大分中学校　　11.700  　１９位
東陽中学校　　　11.050　　２５位
２． H２９年度試合予定
（１）九州大会　Ｈ29,8,7月～8火　沖縄市体育館
（２）全国大会　Ｈ29,8.２２火～２４木　大村市立体育文化センター
（３）県内　　　Ｈ29.6.7水 　市大会　　　　 Ｈ29,7,26水　県大会　
　　　　　　　　Ｈ29,10,4水　市新人大会　　Ｈ29,10,28土　県新人</t>
    <phoneticPr fontId="1"/>
  </si>
  <si>
    <t>植木温大（鶴見台中）</t>
    <phoneticPr fontId="1"/>
  </si>
  <si>
    <t>Mail　inoue-akinori@oen.ed.jp</t>
    <phoneticPr fontId="1"/>
  </si>
  <si>
    <t>大会参加報告書</t>
    <rPh sb="0" eb="2">
      <t>タイカイ</t>
    </rPh>
    <rPh sb="2" eb="4">
      <t>サンカ</t>
    </rPh>
    <rPh sb="4" eb="7">
      <t>ホウコクショ</t>
    </rPh>
    <phoneticPr fontId="1"/>
  </si>
  <si>
    <t>委員会報告書</t>
    <rPh sb="0" eb="3">
      <t>イインカイ</t>
    </rPh>
    <rPh sb="3" eb="6">
      <t>ホウコクショ</t>
    </rPh>
    <phoneticPr fontId="1"/>
  </si>
  <si>
    <t>高体連技術部会報告書</t>
    <rPh sb="0" eb="1">
      <t>コウ</t>
    </rPh>
    <rPh sb="1" eb="2">
      <t>タイ</t>
    </rPh>
    <rPh sb="2" eb="3">
      <t>レン</t>
    </rPh>
    <rPh sb="3" eb="5">
      <t>ギジュツ</t>
    </rPh>
    <rPh sb="5" eb="7">
      <t>ブカイ</t>
    </rPh>
    <rPh sb="7" eb="10">
      <t>ホウコクショ</t>
    </rPh>
    <phoneticPr fontId="1"/>
  </si>
  <si>
    <t>体操協会IT関係の利用案内</t>
    <rPh sb="0" eb="2">
      <t>タイソウ</t>
    </rPh>
    <rPh sb="2" eb="4">
      <t>キョウカイ</t>
    </rPh>
    <rPh sb="6" eb="8">
      <t>カンケイ</t>
    </rPh>
    <rPh sb="9" eb="11">
      <t>リヨウ</t>
    </rPh>
    <rPh sb="11" eb="13">
      <t>アンナイ</t>
    </rPh>
    <phoneticPr fontId="1"/>
  </si>
  <si>
    <t>パソコンを利用し、データを共有することが可能</t>
    <rPh sb="5" eb="7">
      <t>リヨウ</t>
    </rPh>
    <rPh sb="13" eb="15">
      <t>キョウユウ</t>
    </rPh>
    <rPh sb="20" eb="22">
      <t>カノウ</t>
    </rPh>
    <phoneticPr fontId="1"/>
  </si>
  <si>
    <t>携帯アドレス　specialist_spirit@softbank.ne.jp</t>
    <rPh sb="0" eb="2">
      <t>ケイタイ</t>
    </rPh>
    <phoneticPr fontId="1"/>
  </si>
  <si>
    <t>パソコンアドレス　inoue-akinori@oen.ed.jp</t>
    <phoneticPr fontId="1"/>
  </si>
  <si>
    <t>事務局（井上）の所在地、連絡先</t>
    <rPh sb="0" eb="3">
      <t>ジムキョク</t>
    </rPh>
    <rPh sb="4" eb="6">
      <t>イノウエ</t>
    </rPh>
    <rPh sb="8" eb="11">
      <t>ショザイチ</t>
    </rPh>
    <rPh sb="12" eb="15">
      <t>レンラクサキ</t>
    </rPh>
    <phoneticPr fontId="1"/>
  </si>
  <si>
    <t>〒８７６－０８４８　佐伯市城下東町７－１　大分県立佐伯鶴城高等学校内</t>
    <rPh sb="10" eb="13">
      <t>サイキシ</t>
    </rPh>
    <rPh sb="13" eb="17">
      <t>ジョウカヒガシマチ</t>
    </rPh>
    <rPh sb="21" eb="25">
      <t>オオイタケンリツ</t>
    </rPh>
    <rPh sb="25" eb="27">
      <t>サイキ</t>
    </rPh>
    <rPh sb="27" eb="29">
      <t>カクジョウ</t>
    </rPh>
    <rPh sb="29" eb="31">
      <t>コウトウ</t>
    </rPh>
    <rPh sb="31" eb="33">
      <t>ガッコウ</t>
    </rPh>
    <rPh sb="33" eb="34">
      <t>ナイ</t>
    </rPh>
    <phoneticPr fontId="1"/>
  </si>
  <si>
    <t>TEL　０９７２－２２－３１０１　　　FAX　０９７２－２３－２１１５</t>
    <phoneticPr fontId="1"/>
  </si>
  <si>
    <t>平成28年度表彰（案）について</t>
    <rPh sb="0" eb="2">
      <t>ヘイセイ</t>
    </rPh>
    <rPh sb="4" eb="6">
      <t>ネンド</t>
    </rPh>
    <rPh sb="6" eb="8">
      <t>ヒョウショウ</t>
    </rPh>
    <rPh sb="9" eb="10">
      <t>アン</t>
    </rPh>
    <phoneticPr fontId="1"/>
  </si>
  <si>
    <t>③</t>
    <phoneticPr fontId="1"/>
  </si>
  <si>
    <t>県外大会成績</t>
    <rPh sb="0" eb="2">
      <t>ケンガイ</t>
    </rPh>
    <rPh sb="2" eb="4">
      <t>タイカイ</t>
    </rPh>
    <rPh sb="4" eb="6">
      <t>セイセキ</t>
    </rPh>
    <phoneticPr fontId="1"/>
  </si>
  <si>
    <t>2</t>
    <phoneticPr fontId="1"/>
  </si>
  <si>
    <t>開会のことば</t>
    <rPh sb="0" eb="2">
      <t>カイカイ</t>
    </rPh>
    <phoneticPr fontId="33"/>
  </si>
  <si>
    <t>（9）</t>
    <phoneticPr fontId="1"/>
  </si>
  <si>
    <t>⑤</t>
    <phoneticPr fontId="1"/>
  </si>
  <si>
    <t>県外大会要項について</t>
    <rPh sb="0" eb="2">
      <t>ケンガイ</t>
    </rPh>
    <rPh sb="2" eb="4">
      <t>タイカイ</t>
    </rPh>
    <rPh sb="4" eb="6">
      <t>ヨウコウ</t>
    </rPh>
    <phoneticPr fontId="1"/>
  </si>
  <si>
    <t>平成２８年度　大分県体操協会　Web登録者</t>
    <rPh sb="0" eb="2">
      <t>ヘイセイ</t>
    </rPh>
    <rPh sb="4" eb="6">
      <t>ネンド</t>
    </rPh>
    <rPh sb="7" eb="10">
      <t>オオイタケン</t>
    </rPh>
    <rPh sb="10" eb="12">
      <t>タイソウ</t>
    </rPh>
    <rPh sb="12" eb="14">
      <t>キョウカイ</t>
    </rPh>
    <rPh sb="18" eb="21">
      <t>トウロクシャ</t>
    </rPh>
    <phoneticPr fontId="14"/>
  </si>
  <si>
    <t>平成２９年度　大分県体操協会　総会　別冊資料</t>
    <rPh sb="0" eb="2">
      <t>ヘイセイ</t>
    </rPh>
    <rPh sb="4" eb="6">
      <t>ネンド</t>
    </rPh>
    <rPh sb="7" eb="10">
      <t>オオイタケン</t>
    </rPh>
    <rPh sb="10" eb="12">
      <t>タイソウ</t>
    </rPh>
    <rPh sb="12" eb="14">
      <t>キョウカイ</t>
    </rPh>
    <rPh sb="15" eb="17">
      <t>ソウカイ</t>
    </rPh>
    <rPh sb="18" eb="20">
      <t>ベッサツ</t>
    </rPh>
    <rPh sb="20" eb="22">
      <t>シリョウ</t>
    </rPh>
    <phoneticPr fontId="1"/>
  </si>
  <si>
    <t>県外大会要項</t>
    <rPh sb="0" eb="2">
      <t>ケンガイ</t>
    </rPh>
    <rPh sb="2" eb="4">
      <t>タイカイ</t>
    </rPh>
    <rPh sb="4" eb="6">
      <t>ヨウコウ</t>
    </rPh>
    <phoneticPr fontId="1"/>
  </si>
  <si>
    <t>・</t>
    <phoneticPr fontId="1"/>
  </si>
  <si>
    <t>かささぎ杯ジュニア新体操競技会</t>
    <rPh sb="4" eb="5">
      <t>ハイ</t>
    </rPh>
    <rPh sb="9" eb="12">
      <t>シンタイソウ</t>
    </rPh>
    <rPh sb="12" eb="14">
      <t>キョウギ</t>
    </rPh>
    <rPh sb="14" eb="15">
      <t>カイ</t>
    </rPh>
    <phoneticPr fontId="1"/>
  </si>
  <si>
    <t>九州小学生体操大会</t>
    <rPh sb="0" eb="2">
      <t>キュウシュウ</t>
    </rPh>
    <rPh sb="2" eb="4">
      <t>ショウガク</t>
    </rPh>
    <rPh sb="4" eb="5">
      <t>セイ</t>
    </rPh>
    <rPh sb="5" eb="7">
      <t>タイソウ</t>
    </rPh>
    <rPh sb="7" eb="9">
      <t>タイカイ</t>
    </rPh>
    <phoneticPr fontId="1"/>
  </si>
  <si>
    <t>九州ブロック大会</t>
    <rPh sb="0" eb="2">
      <t>キュウシュウ</t>
    </rPh>
    <rPh sb="6" eb="8">
      <t>タイカイ</t>
    </rPh>
    <phoneticPr fontId="1"/>
  </si>
  <si>
    <t>全九州体操競技選手権大会</t>
    <rPh sb="0" eb="1">
      <t>ゼン</t>
    </rPh>
    <rPh sb="1" eb="3">
      <t>キュウシュウ</t>
    </rPh>
    <rPh sb="3" eb="5">
      <t>タイソウ</t>
    </rPh>
    <rPh sb="5" eb="7">
      <t>キョウギ</t>
    </rPh>
    <rPh sb="7" eb="10">
      <t>センシュケン</t>
    </rPh>
    <rPh sb="10" eb="12">
      <t>タイカイ</t>
    </rPh>
    <phoneticPr fontId="1"/>
  </si>
  <si>
    <t>トランポリン　国体実施要項（案）</t>
    <rPh sb="7" eb="9">
      <t>コクタイ</t>
    </rPh>
    <rPh sb="9" eb="11">
      <t>ジッシ</t>
    </rPh>
    <rPh sb="11" eb="13">
      <t>ヨウコウ</t>
    </rPh>
    <rPh sb="14" eb="15">
      <t>アン</t>
    </rPh>
    <phoneticPr fontId="1"/>
  </si>
  <si>
    <t>適用規則</t>
    <rPh sb="0" eb="2">
      <t>テキヨウ</t>
    </rPh>
    <rPh sb="2" eb="4">
      <t>キソク</t>
    </rPh>
    <phoneticPr fontId="1"/>
  </si>
  <si>
    <t>高校体操競技　男女</t>
    <rPh sb="0" eb="2">
      <t>コウコウ</t>
    </rPh>
    <rPh sb="2" eb="4">
      <t>タイソウ</t>
    </rPh>
    <rPh sb="4" eb="6">
      <t>キョウギ</t>
    </rPh>
    <rPh sb="7" eb="9">
      <t>ダンジョ</t>
    </rPh>
    <phoneticPr fontId="1"/>
  </si>
  <si>
    <t>高校新体操　男女</t>
    <rPh sb="0" eb="2">
      <t>コウコウ</t>
    </rPh>
    <rPh sb="2" eb="5">
      <t>シンタイソウ</t>
    </rPh>
    <rPh sb="6" eb="8">
      <t>ダンジョ</t>
    </rPh>
    <phoneticPr fontId="1"/>
  </si>
  <si>
    <t>九州小学生大会　女子適用規則</t>
    <rPh sb="0" eb="2">
      <t>キュウシュウ</t>
    </rPh>
    <rPh sb="2" eb="4">
      <t>ショウガク</t>
    </rPh>
    <rPh sb="4" eb="5">
      <t>セイ</t>
    </rPh>
    <rPh sb="5" eb="7">
      <t>タイカイ</t>
    </rPh>
    <rPh sb="8" eb="10">
      <t>ジョシ</t>
    </rPh>
    <rPh sb="10" eb="12">
      <t>テキヨウ</t>
    </rPh>
    <rPh sb="12" eb="14">
      <t>キソク</t>
    </rPh>
    <phoneticPr fontId="1"/>
  </si>
  <si>
    <t>平成２9年度役員、組織改選について</t>
    <rPh sb="0" eb="2">
      <t>ヘイセイ</t>
    </rPh>
    <rPh sb="4" eb="6">
      <t>ネンド</t>
    </rPh>
    <rPh sb="6" eb="8">
      <t>ヤクイン</t>
    </rPh>
    <rPh sb="9" eb="11">
      <t>ソシキ</t>
    </rPh>
    <rPh sb="11" eb="13">
      <t>カイセン</t>
    </rPh>
    <phoneticPr fontId="1"/>
  </si>
  <si>
    <t>補助について</t>
    <rPh sb="0" eb="2">
      <t>ホジョ</t>
    </rPh>
    <phoneticPr fontId="1"/>
  </si>
  <si>
    <t>携帯　０９０－１８７３－９６９４</t>
    <rPh sb="0" eb="2">
      <t>ケイタイ</t>
    </rPh>
    <phoneticPr fontId="1"/>
  </si>
  <si>
    <t>TEL　０９７２－２２－３１０１　　　FAX　０９７２－２３－２１１５</t>
  </si>
  <si>
    <t>パソコンアドレス　inoue-akinori@oen.ed.jp</t>
  </si>
  <si>
    <t>Googleカレンダー　　スマートフォン等で読み込み可能</t>
    <phoneticPr fontId="1"/>
  </si>
  <si>
    <t>Googleドライブ　　パソコンを利用し、データを共有することが可能</t>
    <phoneticPr fontId="1"/>
  </si>
  <si>
    <t>●</t>
    <phoneticPr fontId="1"/>
  </si>
  <si>
    <t>案内</t>
    <rPh sb="0" eb="2">
      <t>アンナイ</t>
    </rPh>
    <phoneticPr fontId="1"/>
  </si>
  <si>
    <t>国体参加のために必要。</t>
    <rPh sb="0" eb="2">
      <t>コクタイ</t>
    </rPh>
    <rPh sb="2" eb="4">
      <t>サンカ</t>
    </rPh>
    <rPh sb="8" eb="10">
      <t>ヒツヨウ</t>
    </rPh>
    <phoneticPr fontId="1"/>
  </si>
  <si>
    <t>（種別兼任監督は不可、体操競技4名、新体操1名必要）</t>
    <phoneticPr fontId="1"/>
  </si>
  <si>
    <t>第7回湯の花カップ</t>
    <rPh sb="0" eb="1">
      <t>ダイ</t>
    </rPh>
    <rPh sb="2" eb="3">
      <t>カイ</t>
    </rPh>
    <rPh sb="3" eb="4">
      <t>ユ</t>
    </rPh>
    <rPh sb="5" eb="6">
      <t>ハナ</t>
    </rPh>
    <phoneticPr fontId="1"/>
  </si>
  <si>
    <t>報告・案内事項</t>
    <rPh sb="0" eb="2">
      <t>ホウコク</t>
    </rPh>
    <rPh sb="3" eb="5">
      <t>アンナイ</t>
    </rPh>
    <rPh sb="5" eb="7">
      <t>ジコウ</t>
    </rPh>
    <phoneticPr fontId="1"/>
  </si>
  <si>
    <t>専門部報告（事務局・普及部・競技部・強化部・審判部・高体連・中体連）</t>
    <rPh sb="0" eb="2">
      <t>センモン</t>
    </rPh>
    <rPh sb="2" eb="3">
      <t>ブ</t>
    </rPh>
    <rPh sb="3" eb="5">
      <t>ホウコク</t>
    </rPh>
    <rPh sb="18" eb="20">
      <t>キョウカ</t>
    </rPh>
    <rPh sb="20" eb="21">
      <t>ブ</t>
    </rPh>
    <rPh sb="22" eb="24">
      <t>シンパン</t>
    </rPh>
    <rPh sb="24" eb="25">
      <t>ブ</t>
    </rPh>
    <rPh sb="26" eb="27">
      <t>ダカ</t>
    </rPh>
    <rPh sb="27" eb="28">
      <t>カラダ</t>
    </rPh>
    <rPh sb="28" eb="29">
      <t>レン</t>
    </rPh>
    <rPh sb="30" eb="33">
      <t>チュウタイレン</t>
    </rPh>
    <phoneticPr fontId="1"/>
  </si>
  <si>
    <t>4</t>
    <phoneticPr fontId="1"/>
  </si>
  <si>
    <t>20</t>
    <phoneticPr fontId="1"/>
  </si>
  <si>
    <t>22</t>
    <phoneticPr fontId="1"/>
  </si>
  <si>
    <t>23</t>
    <phoneticPr fontId="1"/>
  </si>
  <si>
    <t>24</t>
    <phoneticPr fontId="1"/>
  </si>
  <si>
    <t>26</t>
    <phoneticPr fontId="1"/>
  </si>
  <si>
    <t>28</t>
    <phoneticPr fontId="1"/>
  </si>
  <si>
    <t>別15</t>
    <rPh sb="0" eb="1">
      <t>ベツ</t>
    </rPh>
    <phoneticPr fontId="1"/>
  </si>
  <si>
    <t>別19</t>
    <rPh sb="0" eb="1">
      <t>ベツ</t>
    </rPh>
    <phoneticPr fontId="1"/>
  </si>
  <si>
    <t>報告・案内事項</t>
    <rPh sb="0" eb="2">
      <t>ホウコク</t>
    </rPh>
    <rPh sb="3" eb="5">
      <t>アンナイ</t>
    </rPh>
    <rPh sb="5" eb="7">
      <t>ジコウ</t>
    </rPh>
    <phoneticPr fontId="1"/>
  </si>
  <si>
    <t>報告書について</t>
    <rPh sb="0" eb="3">
      <t>ホウコクショ</t>
    </rPh>
    <phoneticPr fontId="1"/>
  </si>
  <si>
    <t>適用規則について</t>
    <rPh sb="0" eb="2">
      <t>テキヨウ</t>
    </rPh>
    <rPh sb="2" eb="4">
      <t>キソク</t>
    </rPh>
    <phoneticPr fontId="1"/>
  </si>
  <si>
    <t>別21</t>
    <rPh sb="0" eb="1">
      <t>ベツ</t>
    </rPh>
    <phoneticPr fontId="1"/>
  </si>
  <si>
    <t>別23</t>
    <rPh sb="0" eb="1">
      <t>ベツ</t>
    </rPh>
    <phoneticPr fontId="1"/>
  </si>
  <si>
    <t>別29</t>
    <rPh sb="0" eb="1">
      <t>ベツ</t>
    </rPh>
    <phoneticPr fontId="1"/>
  </si>
  <si>
    <t>別31</t>
    <rPh sb="0" eb="1">
      <t>ベツ</t>
    </rPh>
    <phoneticPr fontId="1"/>
  </si>
  <si>
    <t>別49</t>
    <rPh sb="0" eb="1">
      <t>ベツ</t>
    </rPh>
    <phoneticPr fontId="1"/>
  </si>
  <si>
    <t>後藤　建寿　杯</t>
    <rPh sb="0" eb="2">
      <t>ゴトウ</t>
    </rPh>
    <rPh sb="3" eb="5">
      <t>ケンジュ</t>
    </rPh>
    <rPh sb="6" eb="7">
      <t>ハイ</t>
    </rPh>
    <phoneticPr fontId="1"/>
  </si>
  <si>
    <t>該当者なし</t>
    <rPh sb="0" eb="3">
      <t>ガイトウシャ</t>
    </rPh>
    <phoneticPr fontId="1"/>
  </si>
  <si>
    <t>平成２８年度　大分県体操協会収支決算書</t>
    <rPh sb="0" eb="2">
      <t>ヘイセイ</t>
    </rPh>
    <rPh sb="4" eb="6">
      <t>ネンド</t>
    </rPh>
    <rPh sb="7" eb="10">
      <t>オオイタケン</t>
    </rPh>
    <rPh sb="10" eb="12">
      <t>タイソウ</t>
    </rPh>
    <rPh sb="12" eb="14">
      <t>キョウカイ</t>
    </rPh>
    <rPh sb="14" eb="16">
      <t>シュウシ</t>
    </rPh>
    <rPh sb="16" eb="19">
      <t>ケッサンショ</t>
    </rPh>
    <phoneticPr fontId="1"/>
  </si>
  <si>
    <t>平成２９年度　大分県体操協会予算書</t>
    <rPh sb="0" eb="2">
      <t>ヘイセイ</t>
    </rPh>
    <rPh sb="4" eb="6">
      <t>ネンド</t>
    </rPh>
    <rPh sb="7" eb="10">
      <t>オオイタケン</t>
    </rPh>
    <rPh sb="10" eb="12">
      <t>タイソウ</t>
    </rPh>
    <rPh sb="12" eb="14">
      <t>キョウカイ</t>
    </rPh>
    <rPh sb="14" eb="17">
      <t>ヨサンショ</t>
    </rPh>
    <phoneticPr fontId="1"/>
  </si>
  <si>
    <t>提案事項</t>
    <rPh sb="0" eb="2">
      <t>テイアン</t>
    </rPh>
    <rPh sb="2" eb="4">
      <t>ジコウ</t>
    </rPh>
    <phoneticPr fontId="1"/>
  </si>
  <si>
    <t>平成２８年度　慶弔費決算報告書</t>
    <rPh sb="0" eb="2">
      <t>ヘイセイ</t>
    </rPh>
    <rPh sb="4" eb="6">
      <t>ネンド</t>
    </rPh>
    <rPh sb="7" eb="9">
      <t>ケイチョウ</t>
    </rPh>
    <rPh sb="9" eb="10">
      <t>ヒ</t>
    </rPh>
    <rPh sb="10" eb="12">
      <t>ケッサン</t>
    </rPh>
    <rPh sb="12" eb="14">
      <t>ホウコク</t>
    </rPh>
    <rPh sb="14" eb="15">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</si>
</sst>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
    <numFmt numFmtId="177" formatCode="#,##0;&quot;▲ &quot;#,##0"/>
    <numFmt numFmtId="178" formatCode="#,##0_ "/>
    <numFmt numFmtId="179" formatCode="m/d;@"/>
  </numFmts>
  <fonts count="37">
    <font>
      <sz val="11"/>
      <color theme="1"/>
      <name val="ＭＳ Ｐゴシック"/>
      <family val="3"/>
      <charset val="128"/>
    </font>
    <font>
      <sz val="6"/>
      <name val="ＭＳ Ｐゴシック"/>
      <family val="3"/>
      <charset val="128"/>
    </font>
    <font>
      <sz val="11"/>
      <color theme="1"/>
      <name val="ＭＳ Ｐ明朝"/>
      <family val="1"/>
      <charset val="128"/>
    </font>
    <font>
      <sz val="20"/>
      <color theme="1"/>
      <name val="ＭＳ Ｐ明朝"/>
      <family val="1"/>
      <charset val="128"/>
    </font>
    <font>
      <sz val="22"/>
      <color theme="1"/>
      <name val="ＭＳ Ｐ明朝"/>
      <family val="1"/>
      <charset val="128"/>
    </font>
    <font>
      <sz val="22"/>
      <color theme="1"/>
      <name val="ＭＳ Ｐゴシック"/>
      <family val="3"/>
      <charset val="128"/>
    </font>
    <font>
      <sz val="24"/>
      <color theme="1"/>
      <name val="ＭＳ Ｐ明朝"/>
      <family val="1"/>
      <charset val="128"/>
    </font>
    <font>
      <sz val="6"/>
      <name val="ＭＳ Ｐ明朝"/>
      <family val="1"/>
      <charset val="128"/>
    </font>
    <font>
      <sz val="12"/>
      <color theme="1"/>
      <name val="ＭＳ Ｐ明朝"/>
      <family val="1"/>
      <charset val="128"/>
    </font>
    <font>
      <sz val="12"/>
      <color theme="1"/>
      <name val="ＭＳ Ｐゴシック"/>
      <family val="3"/>
      <charset val="128"/>
    </font>
    <font>
      <b/>
      <sz val="12"/>
      <color theme="1"/>
      <name val="ＭＳ Ｐ明朝"/>
      <family val="1"/>
      <charset val="128"/>
    </font>
    <font>
      <sz val="16"/>
      <color theme="1"/>
      <name val="ＭＳ Ｐ明朝"/>
      <family val="1"/>
      <charset val="128"/>
    </font>
    <font>
      <sz val="16"/>
      <color theme="1"/>
      <name val="ＭＳ Ｐゴシック"/>
      <family val="3"/>
      <charset val="128"/>
    </font>
    <font>
      <sz val="24"/>
      <color theme="1"/>
      <name val="ＭＳ Ｐゴシック"/>
      <family val="3"/>
      <charset val="128"/>
    </font>
    <font>
      <sz val="6"/>
      <name val="ＭＳ Ｐゴシック"/>
      <family val="3"/>
      <charset val="128"/>
    </font>
    <font>
      <sz val="26"/>
      <color theme="1"/>
      <name val="ＭＳ Ｐ明朝"/>
      <family val="1"/>
      <charset val="128"/>
    </font>
    <font>
      <sz val="18"/>
      <color theme="1"/>
      <name val="ＭＳ Ｐ明朝"/>
      <family val="1"/>
      <charset val="128"/>
    </font>
    <font>
      <sz val="14"/>
      <name val="HG丸ｺﾞｼｯｸM-PRO"/>
      <family val="3"/>
      <charset val="128"/>
    </font>
    <font>
      <sz val="11"/>
      <color theme="1"/>
      <name val="HG丸ｺﾞｼｯｸM-PRO"/>
      <family val="3"/>
      <charset val="128"/>
    </font>
    <font>
      <sz val="9"/>
      <name val="HG丸ｺﾞｼｯｸM-PRO"/>
      <family val="3"/>
      <charset val="128"/>
    </font>
    <font>
      <sz val="10"/>
      <name val="HG丸ｺﾞｼｯｸM-PRO"/>
      <family val="3"/>
      <charset val="128"/>
    </font>
    <font>
      <sz val="12"/>
      <color theme="1"/>
      <name val="HG丸ｺﾞｼｯｸM-PRO"/>
      <family val="3"/>
      <charset val="128"/>
    </font>
    <font>
      <sz val="20"/>
      <color theme="1"/>
      <name val="HG丸ｺﾞｼｯｸM-PRO"/>
      <family val="3"/>
      <charset val="128"/>
    </font>
    <font>
      <sz val="20"/>
      <color theme="1"/>
      <name val="ＭＳ Ｐゴシック"/>
      <family val="3"/>
      <charset val="128"/>
    </font>
    <font>
      <sz val="11"/>
      <color rgb="FF222222"/>
      <name val="Arial"/>
      <family val="2"/>
    </font>
    <font>
      <u/>
      <sz val="11"/>
      <color theme="10"/>
      <name val="ＭＳ Ｐゴシック"/>
      <family val="3"/>
      <charset val="128"/>
    </font>
    <font>
      <u/>
      <sz val="12"/>
      <color theme="10"/>
      <name val="ＭＳ Ｐ明朝"/>
      <family val="1"/>
      <charset val="128"/>
    </font>
    <font>
      <sz val="10"/>
      <name val="ＭＳ Ｐゴシック"/>
      <family val="3"/>
      <charset val="128"/>
    </font>
    <font>
      <b/>
      <sz val="11"/>
      <color theme="1"/>
      <name val="ＭＳ Ｐゴシック"/>
      <family val="3"/>
      <charset val="128"/>
    </font>
    <font>
      <sz val="12"/>
      <color indexed="8"/>
      <name val="ＭＳ Ｐ明朝"/>
      <family val="1"/>
      <charset val="128"/>
    </font>
    <font>
      <sz val="11"/>
      <color theme="0"/>
      <name val="ＭＳ Ｐゴシック"/>
      <family val="3"/>
      <charset val="128"/>
    </font>
    <font>
      <sz val="11"/>
      <name val="HG丸ｺﾞｼｯｸM-PRO"/>
      <family val="3"/>
      <charset val="128"/>
    </font>
    <font>
      <b/>
      <sz val="11"/>
      <color theme="0"/>
      <name val="HG丸ｺﾞｼｯｸM-PRO"/>
      <family val="3"/>
      <charset val="128"/>
    </font>
    <font>
      <sz val="6"/>
      <name val="ＭＳ Ｐゴシック"/>
      <family val="2"/>
      <charset val="128"/>
      <scheme val="minor"/>
    </font>
    <font>
      <sz val="11"/>
      <name val="ＭＳ Ｐゴシック"/>
      <family val="3"/>
      <charset val="128"/>
    </font>
    <font>
      <u/>
      <sz val="12"/>
      <color theme="10"/>
      <name val="HG丸ｺﾞｼｯｸM-PRO"/>
      <family val="3"/>
      <charset val="128"/>
    </font>
    <font>
      <sz val="11"/>
      <color rgb="FFFF0000"/>
      <name val="HG丸ｺﾞｼｯｸM-PRO"/>
      <family val="3"/>
      <charset val="128"/>
    </font>
  </fonts>
  <fills count="5">
    <fill>
      <patternFill patternType="none"/>
    </fill>
    <fill>
      <patternFill patternType="gray125"/>
    </fill>
    <fill>
      <patternFill patternType="solid">
        <fgColor theme="5" tint="0.59999389629810485"/>
        <bgColor indexed="64"/>
      </patternFill>
    </fill>
    <fill>
      <patternFill patternType="solid">
        <fgColor theme="5" tint="0.59996337778862885"/>
        <bgColor indexed="64"/>
      </patternFill>
    </fill>
    <fill>
      <patternFill patternType="solid">
        <fgColor theme="1"/>
        <bgColor indexed="64"/>
      </patternFill>
    </fill>
  </fills>
  <borders count="1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thin">
        <color indexed="64"/>
      </left>
      <right style="hair">
        <color indexed="64"/>
      </right>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right/>
      <top style="medium">
        <color indexed="64"/>
      </top>
      <bottom style="double">
        <color indexed="64"/>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diagonalDown="1">
      <left/>
      <right style="thin">
        <color auto="1"/>
      </right>
      <top/>
      <bottom/>
      <diagonal style="thin">
        <color auto="1"/>
      </diagonal>
    </border>
    <border diagonalDown="1">
      <left/>
      <right/>
      <top/>
      <bottom/>
      <diagonal style="thin">
        <color auto="1"/>
      </diagonal>
    </border>
    <border>
      <left/>
      <right style="medium">
        <color indexed="64"/>
      </right>
      <top style="medium">
        <color indexed="64"/>
      </top>
      <bottom style="medium">
        <color indexed="64"/>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left/>
      <right style="medium">
        <color indexed="64"/>
      </right>
      <top/>
      <bottom style="medium">
        <color indexed="64"/>
      </bottom>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dashed">
        <color auto="1"/>
      </top>
      <bottom style="dotted">
        <color auto="1"/>
      </bottom>
      <diagonal/>
    </border>
    <border>
      <left/>
      <right/>
      <top style="dashed">
        <color auto="1"/>
      </top>
      <bottom style="dotted">
        <color auto="1"/>
      </bottom>
      <diagonal/>
    </border>
    <border>
      <left/>
      <right style="thin">
        <color auto="1"/>
      </right>
      <top style="dashed">
        <color auto="1"/>
      </top>
      <bottom style="dotted">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double">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medium">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65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horizontal="left" vertical="center"/>
    </xf>
    <xf numFmtId="0" fontId="8" fillId="0" borderId="0" xfId="0" applyFont="1" applyAlignment="1">
      <alignment horizontal="center" vertical="center"/>
    </xf>
    <xf numFmtId="49" fontId="8" fillId="0" borderId="0" xfId="0" applyNumberFormat="1" applyFont="1" applyAlignment="1">
      <alignment horizontal="left" vertical="center" shrinkToFit="1"/>
    </xf>
    <xf numFmtId="49" fontId="8" fillId="0" borderId="0" xfId="0" applyNumberFormat="1" applyFont="1" applyAlignment="1">
      <alignment horizontal="left" vertical="top"/>
    </xf>
    <xf numFmtId="0" fontId="8" fillId="0" borderId="0" xfId="0" applyFont="1">
      <alignment vertical="center"/>
    </xf>
    <xf numFmtId="0" fontId="8" fillId="0" borderId="0" xfId="0" applyFont="1" applyBorder="1">
      <alignment vertical="center"/>
    </xf>
    <xf numFmtId="0" fontId="2" fillId="0" borderId="2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 xfId="0" applyFont="1" applyBorder="1" applyAlignment="1">
      <alignment horizontal="distributed" vertical="center" indent="5"/>
    </xf>
    <xf numFmtId="0" fontId="2" fillId="0" borderId="3" xfId="0" applyFont="1" applyBorder="1" applyAlignment="1">
      <alignment horizontal="distributed" vertical="center" justifyLastLine="1"/>
    </xf>
    <xf numFmtId="0" fontId="2" fillId="0" borderId="4" xfId="0" applyFont="1" applyBorder="1" applyAlignment="1">
      <alignment horizontal="right" vertical="center"/>
    </xf>
    <xf numFmtId="0" fontId="2" fillId="0" borderId="13" xfId="0" applyFont="1" applyBorder="1" applyAlignment="1">
      <alignment horizontal="right" vertical="center"/>
    </xf>
    <xf numFmtId="0" fontId="2" fillId="0" borderId="8" xfId="0" applyFont="1" applyBorder="1" applyAlignment="1">
      <alignment horizontal="right" vertical="center"/>
    </xf>
    <xf numFmtId="0" fontId="2" fillId="0" borderId="0" xfId="0" applyFont="1" applyAlignment="1">
      <alignment horizontal="right" vertical="center"/>
    </xf>
    <xf numFmtId="0" fontId="2" fillId="0" borderId="5" xfId="0" applyFont="1" applyBorder="1" applyAlignment="1">
      <alignment horizontal="right" vertical="center"/>
    </xf>
    <xf numFmtId="0" fontId="2" fillId="0" borderId="0" xfId="0" applyFont="1" applyBorder="1" applyAlignment="1">
      <alignment horizontal="right" vertical="center"/>
    </xf>
    <xf numFmtId="0" fontId="2" fillId="0" borderId="1" xfId="0" applyFont="1" applyBorder="1" applyAlignment="1">
      <alignment horizontal="right" vertical="center"/>
    </xf>
    <xf numFmtId="0" fontId="6" fillId="0" borderId="1" xfId="0" applyFont="1" applyBorder="1" applyAlignment="1">
      <alignment horizontal="distributed" vertical="center" indent="10"/>
    </xf>
    <xf numFmtId="0" fontId="8" fillId="0" borderId="0" xfId="0" applyFont="1" applyAlignment="1">
      <alignment vertical="center"/>
    </xf>
    <xf numFmtId="0" fontId="8" fillId="0" borderId="2" xfId="0" applyFont="1" applyBorder="1" applyAlignment="1">
      <alignment horizontal="distributed" vertical="center" indent="4"/>
    </xf>
    <xf numFmtId="0" fontId="8" fillId="0" borderId="21" xfId="0" applyFont="1" applyBorder="1" applyAlignment="1">
      <alignment horizontal="distributed" vertical="center" justifyLastLine="1"/>
    </xf>
    <xf numFmtId="0" fontId="8" fillId="0" borderId="21" xfId="0" applyFont="1" applyBorder="1" applyAlignment="1">
      <alignment vertical="center"/>
    </xf>
    <xf numFmtId="177" fontId="8" fillId="0" borderId="2" xfId="0" applyNumberFormat="1" applyFont="1" applyBorder="1" applyAlignment="1">
      <alignment horizontal="right" vertical="center"/>
    </xf>
    <xf numFmtId="177" fontId="8" fillId="0" borderId="0" xfId="0" applyNumberFormat="1" applyFont="1" applyAlignment="1">
      <alignment horizontal="center" vertical="center"/>
    </xf>
    <xf numFmtId="0" fontId="0" fillId="0" borderId="0" xfId="0" applyAlignment="1">
      <alignment horizontal="distributed" vertical="center"/>
    </xf>
    <xf numFmtId="0" fontId="11" fillId="0" borderId="0" xfId="0" applyFont="1" applyAlignment="1">
      <alignment horizontal="center" vertical="center"/>
    </xf>
    <xf numFmtId="0" fontId="11" fillId="0" borderId="0" xfId="0" applyFont="1" applyAlignment="1">
      <alignment horizontal="distributed" vertical="center"/>
    </xf>
    <xf numFmtId="0" fontId="12" fillId="0" borderId="0" xfId="0" applyFont="1" applyAlignment="1">
      <alignment horizontal="distributed" vertical="center"/>
    </xf>
    <xf numFmtId="49" fontId="8" fillId="0" borderId="0" xfId="0" applyNumberFormat="1" applyFont="1">
      <alignment vertical="center"/>
    </xf>
    <xf numFmtId="49" fontId="8" fillId="0" borderId="0" xfId="0" applyNumberFormat="1" applyFont="1" applyAlignment="1">
      <alignment horizontal="right" vertical="center"/>
    </xf>
    <xf numFmtId="49" fontId="8" fillId="0" borderId="0" xfId="0" applyNumberFormat="1" applyFont="1" applyAlignment="1">
      <alignment horizontal="left" vertical="center"/>
    </xf>
    <xf numFmtId="0" fontId="18" fillId="0" borderId="0" xfId="0" applyFont="1" applyAlignment="1"/>
    <xf numFmtId="0" fontId="18" fillId="0" borderId="22" xfId="0" applyFont="1" applyBorder="1" applyAlignment="1"/>
    <xf numFmtId="0" fontId="18" fillId="0" borderId="31" xfId="0" applyFont="1" applyBorder="1" applyAlignment="1"/>
    <xf numFmtId="0" fontId="18" fillId="0" borderId="32" xfId="0" applyFont="1" applyBorder="1" applyAlignment="1">
      <alignment horizontal="center"/>
    </xf>
    <xf numFmtId="0" fontId="18" fillId="0" borderId="0" xfId="0" applyFont="1" applyAlignment="1">
      <alignment horizontal="center"/>
    </xf>
    <xf numFmtId="0" fontId="18" fillId="0" borderId="39" xfId="0" applyFont="1" applyBorder="1" applyAlignment="1">
      <alignment horizontal="center"/>
    </xf>
    <xf numFmtId="0" fontId="18" fillId="0" borderId="41" xfId="0" applyFont="1" applyFill="1" applyBorder="1" applyAlignment="1">
      <alignment horizontal="center"/>
    </xf>
    <xf numFmtId="0" fontId="18" fillId="0" borderId="42" xfId="0" applyFont="1" applyFill="1" applyBorder="1" applyAlignment="1">
      <alignment horizontal="center"/>
    </xf>
    <xf numFmtId="0" fontId="18" fillId="0" borderId="43" xfId="0" applyFont="1" applyFill="1" applyBorder="1" applyAlignment="1">
      <alignment horizontal="center"/>
    </xf>
    <xf numFmtId="0" fontId="18" fillId="0" borderId="45" xfId="0" applyFont="1" applyFill="1" applyBorder="1" applyAlignment="1">
      <alignment horizontal="center"/>
    </xf>
    <xf numFmtId="0" fontId="18" fillId="0" borderId="47" xfId="0" applyFont="1" applyFill="1" applyBorder="1" applyAlignment="1">
      <alignment horizontal="center"/>
    </xf>
    <xf numFmtId="0" fontId="18" fillId="0" borderId="46" xfId="0" applyFont="1" applyFill="1" applyBorder="1" applyAlignment="1">
      <alignment horizontal="center"/>
    </xf>
    <xf numFmtId="0" fontId="18" fillId="0" borderId="0" xfId="0" applyFont="1" applyFill="1" applyBorder="1" applyAlignment="1">
      <alignment horizontal="center"/>
    </xf>
    <xf numFmtId="0" fontId="18" fillId="0" borderId="49" xfId="0" applyFont="1" applyBorder="1" applyAlignment="1">
      <alignment horizontal="center"/>
    </xf>
    <xf numFmtId="0" fontId="18" fillId="0" borderId="50" xfId="0" applyFont="1" applyFill="1" applyBorder="1" applyAlignment="1">
      <alignment horizontal="center"/>
    </xf>
    <xf numFmtId="0" fontId="18" fillId="0" borderId="50" xfId="0" applyFont="1" applyBorder="1" applyAlignment="1">
      <alignment horizontal="center"/>
    </xf>
    <xf numFmtId="0" fontId="18" fillId="0" borderId="42" xfId="0" applyFont="1" applyBorder="1" applyAlignment="1">
      <alignment horizontal="center"/>
    </xf>
    <xf numFmtId="0" fontId="18" fillId="0" borderId="51" xfId="0" applyFont="1" applyBorder="1" applyAlignment="1">
      <alignment horizontal="center"/>
    </xf>
    <xf numFmtId="0" fontId="18" fillId="0" borderId="54" xfId="0" applyFont="1" applyFill="1" applyBorder="1" applyAlignment="1">
      <alignment horizontal="center"/>
    </xf>
    <xf numFmtId="0" fontId="18" fillId="0" borderId="60" xfId="0" applyFont="1" applyFill="1" applyBorder="1" applyAlignment="1">
      <alignment horizontal="center"/>
    </xf>
    <xf numFmtId="0" fontId="18" fillId="0" borderId="62" xfId="0" applyFont="1" applyFill="1" applyBorder="1" applyAlignment="1">
      <alignment horizontal="center"/>
    </xf>
    <xf numFmtId="0" fontId="18" fillId="0" borderId="64" xfId="0" applyFont="1" applyFill="1" applyBorder="1" applyAlignment="1">
      <alignment horizontal="center"/>
    </xf>
    <xf numFmtId="0" fontId="18" fillId="0" borderId="62" xfId="0" applyFont="1" applyBorder="1" applyAlignment="1">
      <alignment horizontal="center"/>
    </xf>
    <xf numFmtId="0" fontId="18" fillId="0" borderId="64" xfId="0" applyFont="1" applyBorder="1" applyAlignment="1">
      <alignment horizontal="center"/>
    </xf>
    <xf numFmtId="0" fontId="18" fillId="0" borderId="65" xfId="0" applyFont="1" applyBorder="1" applyAlignment="1">
      <alignment horizontal="center"/>
    </xf>
    <xf numFmtId="0" fontId="20" fillId="0" borderId="66" xfId="0" applyFont="1" applyBorder="1" applyAlignment="1">
      <alignment horizontal="left" vertical="center"/>
    </xf>
    <xf numFmtId="0" fontId="18" fillId="0" borderId="68" xfId="0" applyFont="1" applyBorder="1" applyAlignment="1"/>
    <xf numFmtId="0" fontId="18" fillId="0" borderId="0" xfId="0" applyFont="1" applyBorder="1" applyAlignment="1"/>
    <xf numFmtId="0" fontId="20" fillId="0" borderId="50" xfId="0" applyFont="1" applyBorder="1" applyAlignment="1">
      <alignment horizontal="left" vertical="center"/>
    </xf>
    <xf numFmtId="0" fontId="18" fillId="0" borderId="43" xfId="0" applyFont="1" applyBorder="1" applyAlignment="1"/>
    <xf numFmtId="0" fontId="20" fillId="0" borderId="70" xfId="0" applyFont="1" applyBorder="1" applyAlignment="1">
      <alignment horizontal="left" vertical="center" shrinkToFit="1"/>
    </xf>
    <xf numFmtId="0" fontId="18" fillId="0" borderId="72" xfId="0" applyFont="1" applyBorder="1" applyAlignment="1"/>
    <xf numFmtId="0" fontId="18" fillId="0" borderId="40" xfId="0" applyFont="1" applyFill="1" applyBorder="1" applyAlignment="1">
      <alignment horizontal="center" shrinkToFit="1"/>
    </xf>
    <xf numFmtId="0" fontId="18" fillId="0" borderId="52" xfId="0" applyFont="1" applyFill="1" applyBorder="1" applyAlignment="1">
      <alignment horizontal="center" shrinkToFit="1"/>
    </xf>
    <xf numFmtId="0" fontId="18" fillId="0" borderId="58" xfId="0" applyFont="1" applyFill="1" applyBorder="1" applyAlignment="1">
      <alignment horizontal="center" shrinkToFit="1"/>
    </xf>
    <xf numFmtId="0" fontId="18" fillId="0" borderId="44" xfId="0" applyFont="1" applyFill="1" applyBorder="1" applyAlignment="1">
      <alignment horizontal="center" shrinkToFit="1"/>
    </xf>
    <xf numFmtId="0" fontId="18" fillId="0" borderId="61" xfId="0" applyFont="1" applyFill="1" applyBorder="1" applyAlignment="1">
      <alignment horizontal="center" shrinkToFit="1"/>
    </xf>
    <xf numFmtId="0" fontId="18" fillId="0" borderId="73" xfId="0" applyFont="1" applyFill="1" applyBorder="1" applyAlignment="1">
      <alignment horizontal="center"/>
    </xf>
    <xf numFmtId="0" fontId="18" fillId="0" borderId="74" xfId="0" applyFont="1" applyBorder="1" applyAlignment="1"/>
    <xf numFmtId="0" fontId="18" fillId="0" borderId="51" xfId="0" applyFont="1" applyFill="1" applyBorder="1" applyAlignment="1">
      <alignment horizontal="center"/>
    </xf>
    <xf numFmtId="0" fontId="21" fillId="0" borderId="0" xfId="0" applyFont="1">
      <alignment vertical="center"/>
    </xf>
    <xf numFmtId="0" fontId="21" fillId="0" borderId="0" xfId="0" applyFont="1" applyAlignment="1">
      <alignment horizontal="center" vertical="center"/>
    </xf>
    <xf numFmtId="0" fontId="18" fillId="0" borderId="69" xfId="0" applyFont="1" applyFill="1" applyBorder="1" applyAlignment="1">
      <alignment horizontal="center"/>
    </xf>
    <xf numFmtId="0" fontId="18" fillId="0" borderId="22" xfId="0" applyFont="1" applyFill="1" applyBorder="1" applyAlignment="1">
      <alignment horizontal="center"/>
    </xf>
    <xf numFmtId="0" fontId="18" fillId="0" borderId="39" xfId="0" applyFont="1" applyFill="1" applyBorder="1" applyAlignment="1">
      <alignment horizontal="center"/>
    </xf>
    <xf numFmtId="0" fontId="18" fillId="0" borderId="48" xfId="0" applyFont="1" applyFill="1" applyBorder="1" applyAlignment="1">
      <alignment horizontal="center"/>
    </xf>
    <xf numFmtId="0" fontId="18" fillId="0" borderId="49" xfId="0" applyFont="1" applyFill="1" applyBorder="1" applyAlignment="1">
      <alignment horizontal="center"/>
    </xf>
    <xf numFmtId="0" fontId="18" fillId="0" borderId="57" xfId="0" applyFont="1" applyFill="1" applyBorder="1" applyAlignment="1">
      <alignment horizontal="center"/>
    </xf>
    <xf numFmtId="0" fontId="18" fillId="0" borderId="65" xfId="0" applyFont="1" applyFill="1" applyBorder="1" applyAlignment="1">
      <alignment horizontal="center"/>
    </xf>
    <xf numFmtId="0" fontId="21"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top"/>
    </xf>
    <xf numFmtId="0" fontId="0" fillId="0" borderId="5" xfId="0" applyBorder="1" applyAlignment="1">
      <alignment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center" vertical="center" shrinkToFit="1"/>
    </xf>
    <xf numFmtId="0" fontId="24" fillId="0" borderId="0" xfId="0" applyFont="1">
      <alignment vertical="center"/>
    </xf>
    <xf numFmtId="0" fontId="18" fillId="0" borderId="55" xfId="0" applyFont="1" applyFill="1" applyBorder="1" applyAlignment="1">
      <alignment horizontal="center"/>
    </xf>
    <xf numFmtId="0" fontId="18" fillId="0" borderId="56" xfId="0" applyFont="1" applyFill="1" applyBorder="1" applyAlignment="1">
      <alignment horizontal="center"/>
    </xf>
    <xf numFmtId="0" fontId="21" fillId="0" borderId="0" xfId="0" applyFont="1" applyAlignment="1">
      <alignment horizontal="right" vertical="center"/>
    </xf>
    <xf numFmtId="0" fontId="26" fillId="0" borderId="0" xfId="1" applyFont="1">
      <alignment vertical="center"/>
    </xf>
    <xf numFmtId="0" fontId="8" fillId="0" borderId="25" xfId="0" applyFont="1" applyBorder="1" applyAlignment="1">
      <alignment horizontal="center" vertical="center" shrinkToFit="1"/>
    </xf>
    <xf numFmtId="176" fontId="8" fillId="0" borderId="104" xfId="0" applyNumberFormat="1" applyFont="1" applyBorder="1" applyAlignment="1">
      <alignment horizontal="right" vertical="center"/>
    </xf>
    <xf numFmtId="0" fontId="8" fillId="0" borderId="106"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center" vertical="center"/>
    </xf>
    <xf numFmtId="176" fontId="8" fillId="0" borderId="107" xfId="0" applyNumberFormat="1" applyFont="1" applyBorder="1" applyAlignment="1">
      <alignment horizontal="right" vertical="center"/>
    </xf>
    <xf numFmtId="0" fontId="8" fillId="0" borderId="100" xfId="0" applyFont="1" applyBorder="1" applyAlignment="1">
      <alignment horizontal="distributed" vertical="center" justifyLastLine="1"/>
    </xf>
    <xf numFmtId="0" fontId="2" fillId="0" borderId="23" xfId="0" applyFont="1" applyBorder="1" applyAlignment="1">
      <alignment horizontal="distributed" vertical="center" justifyLastLine="1"/>
    </xf>
    <xf numFmtId="0" fontId="2" fillId="0" borderId="25" xfId="0" applyFont="1" applyBorder="1" applyAlignment="1">
      <alignment horizontal="distributed" vertical="center" justifyLastLine="1"/>
    </xf>
    <xf numFmtId="0" fontId="2" fillId="0" borderId="27" xfId="0" applyFont="1" applyBorder="1" applyAlignment="1">
      <alignment horizontal="distributed" vertical="center" justifyLastLine="1"/>
    </xf>
    <xf numFmtId="0" fontId="2" fillId="0" borderId="25" xfId="0" applyFont="1" applyBorder="1" applyAlignment="1">
      <alignment horizontal="center" vertical="center"/>
    </xf>
    <xf numFmtId="0" fontId="2" fillId="0" borderId="2" xfId="0" applyFont="1" applyBorder="1" applyAlignment="1">
      <alignment horizontal="center" vertical="center"/>
    </xf>
    <xf numFmtId="0" fontId="2" fillId="0" borderId="104" xfId="0" applyFont="1" applyBorder="1" applyAlignment="1">
      <alignment horizontal="center" vertical="center"/>
    </xf>
    <xf numFmtId="0" fontId="8" fillId="0" borderId="108" xfId="0" applyFont="1" applyBorder="1" applyAlignment="1">
      <alignment horizontal="center" vertical="center" shrinkToFit="1"/>
    </xf>
    <xf numFmtId="176" fontId="8" fillId="0" borderId="109" xfId="0" applyNumberFormat="1" applyFont="1" applyBorder="1" applyAlignment="1">
      <alignment horizontal="right" vertical="center"/>
    </xf>
    <xf numFmtId="0" fontId="8" fillId="0" borderId="110" xfId="0" applyFont="1" applyBorder="1" applyAlignment="1">
      <alignment horizontal="center" vertical="center" shrinkToFit="1"/>
    </xf>
    <xf numFmtId="0" fontId="8" fillId="0" borderId="111" xfId="0" applyFont="1" applyBorder="1" applyAlignment="1">
      <alignment horizontal="center" vertical="center" shrinkToFit="1"/>
    </xf>
    <xf numFmtId="0" fontId="8" fillId="0" borderId="111" xfId="0" applyFont="1" applyBorder="1" applyAlignment="1">
      <alignment horizontal="center" vertical="center"/>
    </xf>
    <xf numFmtId="176" fontId="8" fillId="0" borderId="112" xfId="0" applyNumberFormat="1" applyFont="1" applyBorder="1" applyAlignment="1">
      <alignment horizontal="right" vertical="center"/>
    </xf>
    <xf numFmtId="0" fontId="8" fillId="0" borderId="74" xfId="0" applyFont="1" applyBorder="1">
      <alignment vertical="center"/>
    </xf>
    <xf numFmtId="0" fontId="8" fillId="0" borderId="30" xfId="0" applyFont="1" applyBorder="1">
      <alignment vertical="center"/>
    </xf>
    <xf numFmtId="0" fontId="8" fillId="0" borderId="117" xfId="0" applyFont="1" applyBorder="1">
      <alignment vertical="center"/>
    </xf>
    <xf numFmtId="0" fontId="8" fillId="0" borderId="22" xfId="0" applyFont="1" applyBorder="1">
      <alignment vertical="center"/>
    </xf>
    <xf numFmtId="0" fontId="8" fillId="0" borderId="89" xfId="0" applyFont="1" applyBorder="1">
      <alignment vertical="center"/>
    </xf>
    <xf numFmtId="0" fontId="8" fillId="0" borderId="74" xfId="0" applyFont="1" applyBorder="1" applyAlignment="1">
      <alignment horizontal="left" vertical="center" indent="1"/>
    </xf>
    <xf numFmtId="0" fontId="0" fillId="0" borderId="0" xfId="0" applyBorder="1" applyAlignment="1">
      <alignment horizontal="left" vertical="center" indent="1"/>
    </xf>
    <xf numFmtId="0" fontId="0" fillId="0" borderId="30" xfId="0" applyBorder="1" applyAlignment="1">
      <alignment horizontal="left" vertical="center" indent="1"/>
    </xf>
    <xf numFmtId="0" fontId="6" fillId="0" borderId="0" xfId="0" applyFont="1">
      <alignment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left" vertical="center"/>
    </xf>
    <xf numFmtId="0" fontId="0" fillId="0" borderId="0" xfId="0" applyAlignment="1">
      <alignment horizontal="right" vertical="center"/>
    </xf>
    <xf numFmtId="0" fontId="22" fillId="0" borderId="0" xfId="0" applyFont="1" applyAlignment="1">
      <alignment horizontal="center" vertical="center"/>
    </xf>
    <xf numFmtId="0" fontId="23" fillId="0" borderId="0" xfId="0" applyFont="1" applyAlignment="1">
      <alignment horizontal="center" vertical="center"/>
    </xf>
    <xf numFmtId="0" fontId="8" fillId="0" borderId="0" xfId="0" applyFont="1" applyAlignment="1">
      <alignment horizontal="left" vertical="center" indent="1"/>
    </xf>
    <xf numFmtId="0" fontId="8" fillId="0" borderId="0" xfId="0" applyFont="1" applyAlignment="1">
      <alignment horizontal="distributed" vertical="center"/>
    </xf>
    <xf numFmtId="0" fontId="8" fillId="0" borderId="0" xfId="0" applyFont="1" applyAlignment="1">
      <alignment horizontal="center" vertical="center"/>
    </xf>
    <xf numFmtId="0" fontId="0" fillId="0" borderId="0" xfId="0" applyAlignment="1">
      <alignment horizontal="left" vertical="top" wrapText="1"/>
    </xf>
    <xf numFmtId="49" fontId="8" fillId="0" borderId="0" xfId="0" applyNumberFormat="1" applyFont="1" applyAlignment="1">
      <alignment horizontal="distributed" vertical="center"/>
    </xf>
    <xf numFmtId="49" fontId="8" fillId="0" borderId="0" xfId="0" applyNumberFormat="1" applyFont="1" applyAlignment="1">
      <alignment horizontal="center" vertical="center"/>
    </xf>
    <xf numFmtId="49" fontId="8" fillId="0" borderId="0" xfId="0" applyNumberFormat="1" applyFont="1" applyAlignment="1">
      <alignment horizontal="left" vertical="center" indent="1"/>
    </xf>
    <xf numFmtId="0" fontId="8" fillId="0" borderId="2" xfId="0" applyFont="1" applyBorder="1" applyAlignment="1">
      <alignment vertical="center" shrinkToFit="1"/>
    </xf>
    <xf numFmtId="0" fontId="8" fillId="0" borderId="2" xfId="0" applyFont="1" applyBorder="1" applyAlignment="1">
      <alignment horizontal="distributed" vertical="center" justifyLastLine="1"/>
    </xf>
    <xf numFmtId="3" fontId="8" fillId="0" borderId="0" xfId="0" applyNumberFormat="1" applyFont="1" applyAlignment="1">
      <alignment horizontal="center" vertical="center"/>
    </xf>
    <xf numFmtId="0" fontId="0" fillId="0" borderId="5" xfId="0" applyBorder="1" applyAlignment="1">
      <alignment horizontal="center" vertical="center"/>
    </xf>
    <xf numFmtId="0" fontId="8" fillId="0" borderId="2" xfId="0" applyFont="1" applyBorder="1" applyAlignment="1">
      <alignment vertical="center"/>
    </xf>
    <xf numFmtId="0" fontId="18" fillId="0" borderId="73" xfId="0" applyFont="1" applyBorder="1" applyAlignment="1">
      <alignment horizontal="center"/>
    </xf>
    <xf numFmtId="0" fontId="2" fillId="0" borderId="21" xfId="0" applyFont="1" applyBorder="1" applyAlignment="1">
      <alignment horizontal="left" vertical="center" shrinkToFit="1"/>
    </xf>
    <xf numFmtId="178" fontId="8" fillId="0" borderId="2" xfId="0" applyNumberFormat="1" applyFont="1" applyBorder="1" applyAlignment="1">
      <alignment horizontal="right" vertical="center"/>
    </xf>
    <xf numFmtId="49" fontId="8" fillId="0" borderId="0" xfId="0" applyNumberFormat="1" applyFont="1" applyAlignment="1">
      <alignment horizontal="center" vertical="center"/>
    </xf>
    <xf numFmtId="0" fontId="0" fillId="0" borderId="0" xfId="0" applyAlignment="1">
      <alignment horizontal="right" vertical="center"/>
    </xf>
    <xf numFmtId="0" fontId="22" fillId="0" borderId="0" xfId="0" applyFont="1" applyAlignment="1">
      <alignment horizontal="center" vertical="center"/>
    </xf>
    <xf numFmtId="0" fontId="23" fillId="0" borderId="0" xfId="0" applyFont="1" applyAlignment="1">
      <alignment horizontal="center" vertical="center"/>
    </xf>
    <xf numFmtId="0" fontId="18" fillId="0" borderId="41" xfId="0" applyFont="1" applyBorder="1" applyAlignment="1">
      <alignment horizontal="center"/>
    </xf>
    <xf numFmtId="0" fontId="18" fillId="0" borderId="0" xfId="0" applyFont="1" applyAlignment="1">
      <alignment horizontal="right" vertical="center"/>
    </xf>
    <xf numFmtId="0" fontId="8" fillId="0" borderId="0" xfId="0" applyFont="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right" vertical="center"/>
    </xf>
    <xf numFmtId="0" fontId="2" fillId="0" borderId="21" xfId="0" applyFont="1" applyBorder="1" applyAlignment="1">
      <alignment horizontal="right" vertical="center"/>
    </xf>
    <xf numFmtId="0" fontId="2" fillId="0" borderId="7" xfId="0" applyFont="1" applyBorder="1" applyAlignment="1">
      <alignment horizontal="right" vertical="center"/>
    </xf>
    <xf numFmtId="0" fontId="8" fillId="0" borderId="0" xfId="0" applyFont="1" applyBorder="1" applyAlignment="1">
      <alignment horizontal="center" vertical="center" shrinkToFit="1"/>
    </xf>
    <xf numFmtId="0" fontId="0" fillId="0" borderId="0" xfId="0" applyBorder="1" applyAlignment="1">
      <alignment horizontal="center" vertical="center" shrinkToFit="1"/>
    </xf>
    <xf numFmtId="0" fontId="8" fillId="0" borderId="0" xfId="0" applyFont="1" applyBorder="1" applyAlignment="1">
      <alignment horizontal="left" vertical="center" shrinkToFit="1"/>
    </xf>
    <xf numFmtId="0" fontId="0" fillId="0" borderId="0" xfId="0" applyBorder="1" applyAlignment="1">
      <alignment horizontal="left" vertical="center" shrinkToFit="1"/>
    </xf>
    <xf numFmtId="176" fontId="8" fillId="0" borderId="0" xfId="0" applyNumberFormat="1" applyFont="1" applyBorder="1" applyAlignment="1">
      <alignment horizontal="right" vertical="center" shrinkToFit="1"/>
    </xf>
    <xf numFmtId="176" fontId="0" fillId="0" borderId="0" xfId="0" applyNumberFormat="1" applyBorder="1" applyAlignment="1">
      <alignment horizontal="right" vertical="center" shrinkToFit="1"/>
    </xf>
    <xf numFmtId="176" fontId="0" fillId="0" borderId="14" xfId="0" applyNumberFormat="1" applyBorder="1" applyAlignment="1">
      <alignment horizontal="right" vertical="center" shrinkToFit="1"/>
    </xf>
    <xf numFmtId="0" fontId="8" fillId="0" borderId="5" xfId="0" applyFont="1" applyBorder="1" applyAlignment="1">
      <alignment horizontal="center" vertical="center" shrinkToFit="1"/>
    </xf>
    <xf numFmtId="0" fontId="8" fillId="0" borderId="8" xfId="0" applyFont="1" applyBorder="1" applyAlignment="1">
      <alignment horizontal="center" vertical="center" shrinkToFit="1"/>
    </xf>
    <xf numFmtId="0" fontId="0" fillId="0" borderId="1" xfId="0" applyBorder="1" applyAlignment="1">
      <alignment horizontal="center" vertical="center" shrinkToFit="1"/>
    </xf>
    <xf numFmtId="0" fontId="8" fillId="0" borderId="1" xfId="0" applyFont="1" applyBorder="1" applyAlignment="1">
      <alignment horizontal="center" vertical="center" shrinkToFit="1"/>
    </xf>
    <xf numFmtId="0" fontId="8" fillId="0" borderId="1" xfId="0" applyFont="1" applyBorder="1" applyAlignment="1">
      <alignment horizontal="left" vertical="center" shrinkToFit="1"/>
    </xf>
    <xf numFmtId="0" fontId="0" fillId="0" borderId="1" xfId="0" applyBorder="1" applyAlignment="1">
      <alignment horizontal="left" vertical="center" shrinkToFit="1"/>
    </xf>
    <xf numFmtId="0" fontId="8" fillId="0" borderId="1" xfId="0" applyFont="1" applyBorder="1" applyAlignment="1">
      <alignment horizontal="right" vertical="center" shrinkToFit="1"/>
    </xf>
    <xf numFmtId="0" fontId="0" fillId="0" borderId="1" xfId="0" applyBorder="1" applyAlignment="1">
      <alignment horizontal="right" vertical="center" shrinkToFit="1"/>
    </xf>
    <xf numFmtId="0" fontId="8" fillId="0" borderId="13" xfId="0" applyFont="1" applyBorder="1" applyAlignment="1">
      <alignment horizontal="center" vertical="center" shrinkToFit="1"/>
    </xf>
    <xf numFmtId="0" fontId="0" fillId="0" borderId="9" xfId="0" applyBorder="1" applyAlignment="1">
      <alignment horizontal="right" vertical="center" shrinkToFit="1"/>
    </xf>
    <xf numFmtId="0" fontId="0" fillId="0" borderId="0" xfId="0" applyAlignment="1">
      <alignment horizontal="center" vertical="center" shrinkToFit="1"/>
    </xf>
    <xf numFmtId="0" fontId="0" fillId="0" borderId="14" xfId="0" applyBorder="1" applyAlignment="1">
      <alignment horizontal="center" vertical="center" shrinkToFit="1"/>
    </xf>
    <xf numFmtId="0" fontId="8" fillId="0" borderId="0" xfId="0" applyFont="1" applyBorder="1" applyAlignment="1">
      <alignment horizontal="right" vertical="center" shrinkToFit="1"/>
    </xf>
    <xf numFmtId="0" fontId="0" fillId="0" borderId="0" xfId="0" applyBorder="1" applyAlignment="1">
      <alignment horizontal="right" vertical="center" shrinkToFit="1"/>
    </xf>
    <xf numFmtId="0" fontId="0" fillId="0" borderId="14" xfId="0" applyBorder="1" applyAlignment="1">
      <alignment horizontal="right" vertical="center" shrinkToFit="1"/>
    </xf>
    <xf numFmtId="0" fontId="0" fillId="0" borderId="0" xfId="0" applyAlignment="1">
      <alignment vertical="center" shrinkToFit="1"/>
    </xf>
    <xf numFmtId="0" fontId="0" fillId="0" borderId="14" xfId="0" applyBorder="1" applyAlignment="1">
      <alignment vertical="center" shrinkToFit="1"/>
    </xf>
    <xf numFmtId="0" fontId="8" fillId="0" borderId="0" xfId="0" applyFont="1" applyBorder="1" applyAlignment="1">
      <alignment horizontal="left" vertical="center"/>
    </xf>
    <xf numFmtId="0" fontId="8" fillId="0" borderId="1" xfId="0" applyFont="1" applyBorder="1" applyAlignment="1">
      <alignment horizontal="center" vertical="center"/>
    </xf>
    <xf numFmtId="0" fontId="2" fillId="0" borderId="9"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4" xfId="0" applyFont="1" applyBorder="1" applyAlignment="1">
      <alignment horizontal="center" vertical="center" shrinkToFit="1"/>
    </xf>
    <xf numFmtId="0" fontId="8" fillId="0" borderId="0" xfId="0" applyFont="1" applyAlignment="1">
      <alignment horizontal="left"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177" fontId="8" fillId="0" borderId="3" xfId="0" applyNumberFormat="1" applyFont="1" applyBorder="1" applyAlignment="1">
      <alignment horizontal="right" vertical="center"/>
    </xf>
    <xf numFmtId="0" fontId="0" fillId="0" borderId="0" xfId="0" applyAlignment="1"/>
    <xf numFmtId="0" fontId="0" fillId="0" borderId="0" xfId="0" quotePrefix="1" applyNumberFormat="1" applyAlignment="1"/>
    <xf numFmtId="0" fontId="27" fillId="0" borderId="0" xfId="0" applyFont="1" applyAlignment="1"/>
    <xf numFmtId="0" fontId="8" fillId="0" borderId="0" xfId="0" applyFont="1" applyAlignment="1">
      <alignment horizontal="center" vertical="center"/>
    </xf>
    <xf numFmtId="0" fontId="8" fillId="0" borderId="2" xfId="0" applyFont="1" applyBorder="1" applyAlignment="1">
      <alignment vertical="center" shrinkToFit="1"/>
    </xf>
    <xf numFmtId="0" fontId="8" fillId="0" borderId="2" xfId="0" applyFont="1" applyBorder="1" applyAlignment="1">
      <alignment vertical="center"/>
    </xf>
    <xf numFmtId="0" fontId="2" fillId="0" borderId="7" xfId="0" applyFont="1" applyBorder="1" applyAlignment="1">
      <alignment horizontal="left" vertical="center" shrinkToFit="1"/>
    </xf>
    <xf numFmtId="0" fontId="10" fillId="0" borderId="0" xfId="0" applyFont="1" applyBorder="1" applyAlignment="1">
      <alignment horizontal="center" vertical="center" shrinkToFit="1"/>
    </xf>
    <xf numFmtId="0" fontId="10" fillId="0" borderId="0" xfId="0" applyFont="1" applyBorder="1" applyAlignment="1">
      <alignment horizontal="center" vertical="center"/>
    </xf>
    <xf numFmtId="0" fontId="8" fillId="0" borderId="122" xfId="0" applyFont="1" applyBorder="1" applyAlignment="1">
      <alignment horizontal="center" vertical="center" shrinkToFit="1"/>
    </xf>
    <xf numFmtId="0" fontId="8" fillId="0" borderId="122" xfId="0" applyFont="1" applyBorder="1" applyAlignment="1">
      <alignment horizontal="center" vertical="center"/>
    </xf>
    <xf numFmtId="0" fontId="8" fillId="0" borderId="0" xfId="0" applyFont="1" applyBorder="1" applyAlignment="1">
      <alignment horizontal="left" vertical="center" indent="1"/>
    </xf>
    <xf numFmtId="0" fontId="8" fillId="0" borderId="30" xfId="0" applyFont="1" applyBorder="1" applyAlignment="1">
      <alignment horizontal="left" vertical="center" indent="1"/>
    </xf>
    <xf numFmtId="0" fontId="2" fillId="0" borderId="0" xfId="0" applyFont="1" applyFill="1" applyBorder="1" applyAlignment="1">
      <alignment horizontal="distributed" vertical="center"/>
    </xf>
    <xf numFmtId="0" fontId="8" fillId="0" borderId="0" xfId="0" applyFont="1" applyAlignment="1">
      <alignment horizontal="center" vertical="center"/>
    </xf>
    <xf numFmtId="0" fontId="29" fillId="0" borderId="0" xfId="0" applyFont="1" applyAlignment="1">
      <alignment horizontal="center" vertical="center"/>
    </xf>
    <xf numFmtId="0" fontId="29" fillId="0" borderId="0" xfId="0" applyFont="1">
      <alignment vertical="center"/>
    </xf>
    <xf numFmtId="0" fontId="2" fillId="0" borderId="5" xfId="0" applyFont="1" applyBorder="1" applyAlignment="1">
      <alignment horizontal="distributed" vertical="center"/>
    </xf>
    <xf numFmtId="0" fontId="2" fillId="0" borderId="5" xfId="0" applyFont="1" applyFill="1" applyBorder="1" applyAlignment="1">
      <alignment horizontal="distributed" vertical="center"/>
    </xf>
    <xf numFmtId="0" fontId="2" fillId="0" borderId="0" xfId="0" applyFont="1" applyBorder="1">
      <alignment vertical="center"/>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left" vertical="center" wrapText="1" indent="1"/>
    </xf>
    <xf numFmtId="0" fontId="8" fillId="0" borderId="30" xfId="0" applyFont="1" applyBorder="1" applyAlignment="1">
      <alignment horizontal="left" vertical="center" wrapText="1" indent="1"/>
    </xf>
    <xf numFmtId="0" fontId="8" fillId="0" borderId="2" xfId="0" applyFont="1" applyBorder="1" applyAlignment="1">
      <alignment horizontal="distributed" vertical="center" justifyLastLine="1"/>
    </xf>
    <xf numFmtId="0" fontId="8" fillId="0" borderId="2" xfId="0" applyFont="1" applyBorder="1" applyAlignment="1">
      <alignment horizontal="center" vertical="center" shrinkToFit="1"/>
    </xf>
    <xf numFmtId="0" fontId="23" fillId="0" borderId="0" xfId="0" applyFont="1" applyAlignment="1">
      <alignment horizontal="center" vertical="center"/>
    </xf>
    <xf numFmtId="0" fontId="2" fillId="0" borderId="74" xfId="0" applyFont="1" applyBorder="1" applyAlignment="1">
      <alignment horizontal="left" vertical="center" indent="1"/>
    </xf>
    <xf numFmtId="0" fontId="2" fillId="0" borderId="0" xfId="0" applyFont="1" applyBorder="1" applyAlignment="1">
      <alignment horizontal="left" vertical="center" indent="1"/>
    </xf>
    <xf numFmtId="0" fontId="2" fillId="0" borderId="30" xfId="0" applyFont="1" applyBorder="1" applyAlignment="1">
      <alignment horizontal="left" vertical="center" indent="1"/>
    </xf>
    <xf numFmtId="0" fontId="2" fillId="0" borderId="0" xfId="0" applyFont="1" applyBorder="1" applyAlignment="1">
      <alignment horizontal="left" vertical="center" wrapText="1" indent="1"/>
    </xf>
    <xf numFmtId="0" fontId="2" fillId="0" borderId="30" xfId="0" applyFont="1" applyBorder="1" applyAlignment="1">
      <alignment horizontal="left" vertical="center" wrapText="1" indent="1"/>
    </xf>
    <xf numFmtId="49" fontId="8" fillId="0" borderId="0" xfId="0" applyNumberFormat="1"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shrinkToFit="1"/>
    </xf>
    <xf numFmtId="0" fontId="8" fillId="0" borderId="2" xfId="0" applyFont="1" applyBorder="1" applyAlignment="1">
      <alignment vertical="center" shrinkToFit="1"/>
    </xf>
    <xf numFmtId="0" fontId="8" fillId="0" borderId="2" xfId="0" applyFont="1" applyBorder="1" applyAlignment="1">
      <alignment horizontal="distributed" vertical="center" indent="10"/>
    </xf>
    <xf numFmtId="0" fontId="2" fillId="0" borderId="3" xfId="0" applyFont="1" applyBorder="1" applyAlignment="1">
      <alignment horizontal="left" vertical="center" shrinkToFit="1"/>
    </xf>
    <xf numFmtId="0" fontId="8" fillId="0" borderId="0" xfId="0" applyFont="1" applyAlignment="1">
      <alignment horizontal="center" vertical="center"/>
    </xf>
    <xf numFmtId="0" fontId="8" fillId="0" borderId="0" xfId="0" applyFont="1" applyBorder="1" applyAlignment="1">
      <alignment horizontal="center" vertical="center" shrinkToFit="1"/>
    </xf>
    <xf numFmtId="0" fontId="8" fillId="0" borderId="5" xfId="0" applyFont="1" applyBorder="1" applyAlignment="1">
      <alignment horizontal="center" vertical="center" shrinkToFit="1"/>
    </xf>
    <xf numFmtId="49" fontId="8" fillId="0" borderId="0" xfId="0" applyNumberFormat="1" applyFont="1" applyAlignment="1">
      <alignment horizontal="center" vertical="center"/>
    </xf>
    <xf numFmtId="0" fontId="2" fillId="0" borderId="6"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 xfId="0" applyFont="1" applyBorder="1" applyAlignment="1">
      <alignment horizontal="left" vertical="center" shrinkToFit="1"/>
    </xf>
    <xf numFmtId="0" fontId="0" fillId="0" borderId="0" xfId="0" applyAlignment="1">
      <alignment horizontal="right" vertical="center"/>
    </xf>
    <xf numFmtId="0" fontId="18" fillId="0" borderId="0" xfId="0" applyFont="1" applyAlignment="1">
      <alignment shrinkToFit="1"/>
    </xf>
    <xf numFmtId="0" fontId="30" fillId="0" borderId="0" xfId="0" applyFont="1" applyAlignment="1"/>
    <xf numFmtId="0" fontId="31" fillId="0" borderId="34" xfId="0" applyFont="1" applyBorder="1" applyAlignment="1">
      <alignment horizontal="center" shrinkToFit="1"/>
    </xf>
    <xf numFmtId="0" fontId="31" fillId="0" borderId="75" xfId="0" applyFont="1" applyBorder="1" applyAlignment="1">
      <alignment horizontal="center" shrinkToFit="1"/>
    </xf>
    <xf numFmtId="0" fontId="18" fillId="0" borderId="100" xfId="0" applyFont="1" applyBorder="1" applyAlignment="1">
      <alignment horizontal="center"/>
    </xf>
    <xf numFmtId="0" fontId="18" fillId="0" borderId="101" xfId="0" applyFont="1" applyBorder="1" applyAlignment="1">
      <alignment horizontal="center"/>
    </xf>
    <xf numFmtId="0" fontId="18" fillId="0" borderId="124" xfId="0" applyFont="1" applyBorder="1" applyAlignment="1">
      <alignment horizontal="center" shrinkToFit="1"/>
    </xf>
    <xf numFmtId="0" fontId="31" fillId="0" borderId="124" xfId="0" applyFont="1" applyBorder="1" applyAlignment="1">
      <alignment horizontal="center" shrinkToFit="1"/>
    </xf>
    <xf numFmtId="0" fontId="31" fillId="0" borderId="84" xfId="0" applyFont="1" applyBorder="1" applyAlignment="1">
      <alignment horizontal="center" shrinkToFit="1"/>
    </xf>
    <xf numFmtId="0" fontId="19" fillId="0" borderId="100" xfId="0" applyFont="1" applyBorder="1" applyAlignment="1">
      <alignment horizontal="center"/>
    </xf>
    <xf numFmtId="0" fontId="18" fillId="0" borderId="48" xfId="0" applyFont="1" applyBorder="1" applyAlignment="1">
      <alignment horizontal="center"/>
    </xf>
    <xf numFmtId="0" fontId="31" fillId="0" borderId="0" xfId="0" applyFont="1" applyAlignment="1"/>
    <xf numFmtId="0" fontId="20" fillId="0" borderId="67" xfId="0" applyFont="1" applyBorder="1" applyAlignment="1">
      <alignment horizontal="left" vertical="center"/>
    </xf>
    <xf numFmtId="0" fontId="20" fillId="0" borderId="69" xfId="0" applyFont="1" applyBorder="1" applyAlignment="1">
      <alignment horizontal="left" vertical="center"/>
    </xf>
    <xf numFmtId="0" fontId="20" fillId="0" borderId="71" xfId="0" applyFont="1" applyBorder="1" applyAlignment="1">
      <alignment horizontal="left" vertical="center" shrinkToFit="1"/>
    </xf>
    <xf numFmtId="0" fontId="18" fillId="0" borderId="125" xfId="0" applyFont="1" applyBorder="1" applyAlignment="1">
      <alignment horizontal="center" shrinkToFit="1"/>
    </xf>
    <xf numFmtId="0" fontId="18" fillId="0" borderId="126" xfId="0" applyFont="1" applyFill="1" applyBorder="1" applyAlignment="1">
      <alignment horizontal="center"/>
    </xf>
    <xf numFmtId="0" fontId="18" fillId="0" borderId="127" xfId="0" applyFont="1" applyFill="1" applyBorder="1" applyAlignment="1">
      <alignment horizontal="center"/>
    </xf>
    <xf numFmtId="0" fontId="18" fillId="0" borderId="128" xfId="0" applyFont="1" applyFill="1" applyBorder="1" applyAlignment="1">
      <alignment horizontal="center"/>
    </xf>
    <xf numFmtId="0" fontId="18" fillId="0" borderId="21" xfId="0" applyFont="1" applyFill="1" applyBorder="1" applyAlignment="1">
      <alignment horizontal="center" shrinkToFit="1"/>
    </xf>
    <xf numFmtId="0" fontId="32" fillId="4" borderId="49" xfId="0" applyFont="1" applyFill="1" applyBorder="1" applyAlignment="1">
      <alignment horizontal="center"/>
    </xf>
    <xf numFmtId="0" fontId="32" fillId="4" borderId="57" xfId="0" applyFont="1" applyFill="1" applyBorder="1" applyAlignment="1">
      <alignment horizontal="center"/>
    </xf>
    <xf numFmtId="0" fontId="32" fillId="4" borderId="40" xfId="0" applyFont="1" applyFill="1" applyBorder="1" applyAlignment="1">
      <alignment horizontal="center" shrinkToFit="1"/>
    </xf>
    <xf numFmtId="0" fontId="32" fillId="4" borderId="43" xfId="0" applyFont="1" applyFill="1" applyBorder="1" applyAlignment="1">
      <alignment horizontal="center"/>
    </xf>
    <xf numFmtId="0" fontId="32" fillId="4" borderId="63" xfId="0" applyFont="1" applyFill="1" applyBorder="1" applyAlignment="1">
      <alignment horizontal="center"/>
    </xf>
    <xf numFmtId="0" fontId="2" fillId="0" borderId="2"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34" fillId="0" borderId="0" xfId="0" applyFont="1" applyFill="1" applyAlignment="1"/>
    <xf numFmtId="0" fontId="34" fillId="0" borderId="0" xfId="0" quotePrefix="1" applyNumberFormat="1" applyFont="1" applyFill="1" applyAlignment="1"/>
    <xf numFmtId="0" fontId="34" fillId="0" borderId="0" xfId="0" applyFont="1" applyFill="1" applyAlignment="1">
      <alignment horizontal="center"/>
    </xf>
    <xf numFmtId="0" fontId="34" fillId="0" borderId="0" xfId="0" applyFont="1" applyFill="1" applyBorder="1" applyAlignment="1">
      <alignment horizontal="center"/>
    </xf>
    <xf numFmtId="0" fontId="27" fillId="0" borderId="0" xfId="0" applyFont="1" applyFill="1" applyAlignment="1"/>
    <xf numFmtId="0" fontId="34" fillId="0" borderId="74" xfId="0" applyFont="1" applyFill="1" applyBorder="1" applyAlignment="1"/>
    <xf numFmtId="0" fontId="31" fillId="0" borderId="0" xfId="0" applyFont="1" applyFill="1" applyAlignment="1"/>
    <xf numFmtId="0" fontId="31" fillId="0" borderId="0" xfId="0" applyFont="1" applyFill="1" applyAlignment="1">
      <alignment horizontal="center" vertical="center"/>
    </xf>
    <xf numFmtId="0" fontId="31" fillId="0" borderId="31" xfId="0" applyFont="1" applyFill="1" applyBorder="1" applyAlignment="1"/>
    <xf numFmtId="0" fontId="31" fillId="0" borderId="32" xfId="0" applyFont="1" applyFill="1" applyBorder="1" applyAlignment="1">
      <alignment horizontal="center"/>
    </xf>
    <xf numFmtId="0" fontId="19" fillId="0" borderId="33" xfId="0" applyFont="1" applyFill="1" applyBorder="1" applyAlignment="1">
      <alignment horizontal="center" shrinkToFit="1"/>
    </xf>
    <xf numFmtId="0" fontId="31" fillId="0" borderId="34" xfId="0" applyFont="1" applyFill="1" applyBorder="1" applyAlignment="1">
      <alignment horizontal="center" shrinkToFit="1"/>
    </xf>
    <xf numFmtId="0" fontId="19" fillId="0" borderId="34" xfId="0" applyFont="1" applyFill="1" applyBorder="1" applyAlignment="1">
      <alignment horizontal="center" shrinkToFit="1"/>
    </xf>
    <xf numFmtId="0" fontId="19" fillId="0" borderId="75" xfId="0" applyFont="1" applyFill="1" applyBorder="1" applyAlignment="1">
      <alignment horizontal="center" shrinkToFit="1"/>
    </xf>
    <xf numFmtId="0" fontId="31" fillId="0" borderId="31" xfId="0" applyFont="1" applyFill="1" applyBorder="1" applyAlignment="1">
      <alignment horizontal="center"/>
    </xf>
    <xf numFmtId="0" fontId="31" fillId="0" borderId="36" xfId="0" applyFont="1" applyFill="1" applyBorder="1" applyAlignment="1">
      <alignment horizontal="center" shrinkToFit="1"/>
    </xf>
    <xf numFmtId="0" fontId="19" fillId="0" borderId="38" xfId="0" applyFont="1" applyFill="1" applyBorder="1" applyAlignment="1">
      <alignment horizontal="center" shrinkToFit="1"/>
    </xf>
    <xf numFmtId="0" fontId="19" fillId="0" borderId="35" xfId="0" applyFont="1" applyFill="1" applyBorder="1" applyAlignment="1">
      <alignment horizontal="center"/>
    </xf>
    <xf numFmtId="0" fontId="31" fillId="0" borderId="37" xfId="0" applyFont="1" applyFill="1" applyBorder="1" applyAlignment="1">
      <alignment horizontal="center" shrinkToFit="1"/>
    </xf>
    <xf numFmtId="0" fontId="31" fillId="0" borderId="39" xfId="0" applyFont="1" applyFill="1" applyBorder="1" applyAlignment="1">
      <alignment horizontal="center"/>
    </xf>
    <xf numFmtId="0" fontId="31" fillId="0" borderId="40" xfId="0" applyFont="1" applyFill="1" applyBorder="1" applyAlignment="1">
      <alignment horizontal="center" shrinkToFit="1"/>
    </xf>
    <xf numFmtId="0" fontId="31" fillId="0" borderId="41" xfId="0" applyFont="1" applyFill="1" applyBorder="1" applyAlignment="1">
      <alignment horizontal="center"/>
    </xf>
    <xf numFmtId="0" fontId="31" fillId="0" borderId="42" xfId="0" applyFont="1" applyFill="1" applyBorder="1" applyAlignment="1">
      <alignment horizontal="center"/>
    </xf>
    <xf numFmtId="0" fontId="31" fillId="0" borderId="69" xfId="0" applyFont="1" applyFill="1" applyBorder="1" applyAlignment="1">
      <alignment horizontal="center"/>
    </xf>
    <xf numFmtId="0" fontId="31" fillId="0" borderId="44" xfId="0" applyFont="1" applyFill="1" applyBorder="1" applyAlignment="1">
      <alignment horizontal="center" shrinkToFit="1"/>
    </xf>
    <xf numFmtId="0" fontId="31" fillId="0" borderId="45" xfId="0" applyFont="1" applyFill="1" applyBorder="1" applyAlignment="1">
      <alignment horizontal="center"/>
    </xf>
    <xf numFmtId="0" fontId="31" fillId="0" borderId="47" xfId="0" applyFont="1" applyFill="1" applyBorder="1" applyAlignment="1">
      <alignment horizontal="center"/>
    </xf>
    <xf numFmtId="0" fontId="31" fillId="0" borderId="48" xfId="0" applyFont="1" applyFill="1" applyBorder="1" applyAlignment="1">
      <alignment horizontal="center"/>
    </xf>
    <xf numFmtId="0" fontId="31" fillId="0" borderId="46" xfId="0" applyFont="1" applyFill="1" applyBorder="1" applyAlignment="1">
      <alignment horizontal="center"/>
    </xf>
    <xf numFmtId="0" fontId="31" fillId="0" borderId="49" xfId="0" applyFont="1" applyFill="1" applyBorder="1" applyAlignment="1">
      <alignment horizontal="center"/>
    </xf>
    <xf numFmtId="0" fontId="31" fillId="0" borderId="50" xfId="0" applyFont="1" applyFill="1" applyBorder="1" applyAlignment="1">
      <alignment horizontal="center"/>
    </xf>
    <xf numFmtId="0" fontId="31" fillId="0" borderId="51" xfId="0" applyFont="1" applyFill="1" applyBorder="1" applyAlignment="1">
      <alignment horizontal="center"/>
    </xf>
    <xf numFmtId="0" fontId="31" fillId="0" borderId="43" xfId="0" applyFont="1" applyFill="1" applyBorder="1" applyAlignment="1">
      <alignment horizontal="center"/>
    </xf>
    <xf numFmtId="0" fontId="31" fillId="0" borderId="52" xfId="0" applyFont="1" applyFill="1" applyBorder="1" applyAlignment="1">
      <alignment horizontal="center" shrinkToFit="1"/>
    </xf>
    <xf numFmtId="0" fontId="31" fillId="0" borderId="0" xfId="0" applyFont="1" applyFill="1" applyBorder="1" applyAlignment="1">
      <alignment horizontal="center" shrinkToFit="1"/>
    </xf>
    <xf numFmtId="0" fontId="31" fillId="0" borderId="73" xfId="0" applyFont="1" applyFill="1" applyBorder="1" applyAlignment="1">
      <alignment horizontal="center"/>
    </xf>
    <xf numFmtId="0" fontId="31" fillId="0" borderId="55" xfId="0" applyFont="1" applyFill="1" applyBorder="1" applyAlignment="1">
      <alignment horizontal="center"/>
    </xf>
    <xf numFmtId="0" fontId="31" fillId="0" borderId="56" xfId="0" applyFont="1" applyFill="1" applyBorder="1" applyAlignment="1">
      <alignment horizontal="center"/>
    </xf>
    <xf numFmtId="0" fontId="31" fillId="0" borderId="53" xfId="0" applyFont="1" applyFill="1" applyBorder="1" applyAlignment="1">
      <alignment horizontal="center"/>
    </xf>
    <xf numFmtId="0" fontId="31" fillId="0" borderId="54" xfId="0" applyFont="1" applyFill="1" applyBorder="1" applyAlignment="1">
      <alignment horizontal="center"/>
    </xf>
    <xf numFmtId="0" fontId="31" fillId="0" borderId="57" xfId="0" applyFont="1" applyFill="1" applyBorder="1" applyAlignment="1">
      <alignment horizontal="center"/>
    </xf>
    <xf numFmtId="0" fontId="31" fillId="0" borderId="58" xfId="0" applyFont="1" applyFill="1" applyBorder="1" applyAlignment="1">
      <alignment horizontal="center" shrinkToFit="1"/>
    </xf>
    <xf numFmtId="0" fontId="31" fillId="0" borderId="59" xfId="0" applyFont="1" applyFill="1" applyBorder="1" applyAlignment="1">
      <alignment horizontal="center"/>
    </xf>
    <xf numFmtId="0" fontId="31" fillId="0" borderId="60" xfId="0" applyFont="1" applyFill="1" applyBorder="1" applyAlignment="1">
      <alignment horizontal="center"/>
    </xf>
    <xf numFmtId="0" fontId="31" fillId="0" borderId="22" xfId="0" applyFont="1" applyFill="1" applyBorder="1" applyAlignment="1">
      <alignment horizontal="center"/>
    </xf>
    <xf numFmtId="0" fontId="31" fillId="0" borderId="61" xfId="0" applyFont="1" applyFill="1" applyBorder="1" applyAlignment="1">
      <alignment horizontal="center" shrinkToFit="1"/>
    </xf>
    <xf numFmtId="0" fontId="31" fillId="0" borderId="62" xfId="0" applyFont="1" applyFill="1" applyBorder="1" applyAlignment="1">
      <alignment horizontal="center"/>
    </xf>
    <xf numFmtId="0" fontId="31" fillId="0" borderId="64" xfId="0" applyFont="1" applyFill="1" applyBorder="1" applyAlignment="1">
      <alignment horizontal="center"/>
    </xf>
    <xf numFmtId="0" fontId="31" fillId="0" borderId="65" xfId="0" applyFont="1" applyFill="1" applyBorder="1" applyAlignment="1">
      <alignment horizontal="center"/>
    </xf>
    <xf numFmtId="0" fontId="31" fillId="0" borderId="63" xfId="0" applyFont="1" applyFill="1" applyBorder="1" applyAlignment="1">
      <alignment horizontal="center"/>
    </xf>
    <xf numFmtId="0" fontId="31" fillId="0" borderId="0" xfId="0" applyFont="1" applyFill="1" applyBorder="1" applyAlignment="1"/>
    <xf numFmtId="0" fontId="20" fillId="0" borderId="66" xfId="0" applyFont="1" applyFill="1" applyBorder="1" applyAlignment="1">
      <alignment horizontal="left" vertical="center"/>
    </xf>
    <xf numFmtId="0" fontId="31" fillId="0" borderId="67" xfId="0" applyFont="1" applyFill="1" applyBorder="1" applyAlignment="1"/>
    <xf numFmtId="0" fontId="31" fillId="0" borderId="68" xfId="0" applyFont="1" applyFill="1" applyBorder="1" applyAlignment="1"/>
    <xf numFmtId="0" fontId="31" fillId="0" borderId="0" xfId="0" applyFont="1" applyFill="1" applyAlignment="1">
      <alignment shrinkToFit="1"/>
    </xf>
    <xf numFmtId="0" fontId="20" fillId="0" borderId="50" xfId="0" applyFont="1" applyFill="1" applyBorder="1" applyAlignment="1">
      <alignment horizontal="left" vertical="center"/>
    </xf>
    <xf numFmtId="0" fontId="31" fillId="0" borderId="69" xfId="0" applyFont="1" applyFill="1" applyBorder="1" applyAlignment="1"/>
    <xf numFmtId="0" fontId="31" fillId="0" borderId="43" xfId="0" applyFont="1" applyFill="1" applyBorder="1" applyAlignment="1"/>
    <xf numFmtId="0" fontId="20" fillId="0" borderId="70" xfId="0" applyFont="1" applyFill="1" applyBorder="1" applyAlignment="1">
      <alignment horizontal="left" vertical="center" shrinkToFit="1"/>
    </xf>
    <xf numFmtId="0" fontId="31" fillId="0" borderId="71" xfId="0" applyFont="1" applyFill="1" applyBorder="1" applyAlignment="1"/>
    <xf numFmtId="0" fontId="31" fillId="0" borderId="72" xfId="0" applyFont="1" applyFill="1" applyBorder="1" applyAlignment="1"/>
    <xf numFmtId="49" fontId="8" fillId="0" borderId="0" xfId="0" applyNumberFormat="1" applyFont="1" applyAlignment="1">
      <alignment horizontal="center" vertical="center"/>
    </xf>
    <xf numFmtId="0" fontId="0" fillId="0" borderId="0" xfId="0" applyAlignment="1">
      <alignment horizontal="right" vertical="center"/>
    </xf>
    <xf numFmtId="0" fontId="22" fillId="0" borderId="0" xfId="0" applyFont="1" applyAlignment="1">
      <alignment vertical="center"/>
    </xf>
    <xf numFmtId="0" fontId="35" fillId="0" borderId="0" xfId="1" applyFont="1" applyAlignment="1">
      <alignment vertical="center"/>
    </xf>
    <xf numFmtId="0" fontId="36" fillId="0" borderId="42" xfId="0" applyFont="1" applyFill="1" applyBorder="1" applyAlignment="1">
      <alignment horizontal="center"/>
    </xf>
    <xf numFmtId="0" fontId="36" fillId="0" borderId="50" xfId="0" applyFont="1" applyFill="1" applyBorder="1" applyAlignment="1">
      <alignment horizontal="center"/>
    </xf>
    <xf numFmtId="0" fontId="36" fillId="0" borderId="69" xfId="0" applyFont="1" applyFill="1" applyBorder="1" applyAlignment="1">
      <alignment horizontal="center"/>
    </xf>
    <xf numFmtId="0" fontId="17" fillId="0" borderId="0" xfId="0" applyFont="1" applyFill="1" applyAlignment="1">
      <alignment horizontal="center" vertical="center"/>
    </xf>
    <xf numFmtId="0" fontId="31" fillId="0" borderId="0" xfId="0" applyFont="1" applyFill="1" applyAlignment="1">
      <alignment horizontal="center" vertical="center"/>
    </xf>
    <xf numFmtId="179" fontId="31" fillId="0" borderId="22" xfId="0" applyNumberFormat="1" applyFont="1" applyFill="1" applyBorder="1" applyAlignment="1">
      <alignment horizontal="right" vertical="center"/>
    </xf>
    <xf numFmtId="49" fontId="15" fillId="0" borderId="0" xfId="0" applyNumberFormat="1" applyFont="1" applyAlignment="1">
      <alignment horizontal="center" vertical="center"/>
    </xf>
    <xf numFmtId="0" fontId="15" fillId="0" borderId="0" xfId="0" applyFont="1" applyAlignment="1">
      <alignment horizontal="center" vertical="center"/>
    </xf>
    <xf numFmtId="0" fontId="8" fillId="0" borderId="0" xfId="0" applyFont="1" applyAlignment="1">
      <alignment horizontal="distributed" vertical="center"/>
    </xf>
    <xf numFmtId="0" fontId="9" fillId="0" borderId="0" xfId="0" applyFont="1" applyAlignment="1">
      <alignment horizontal="distributed"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horizontal="distributed" vertical="center" justifyLastLine="1"/>
    </xf>
    <xf numFmtId="0" fontId="5" fillId="0" borderId="0" xfId="0" applyFont="1" applyAlignment="1">
      <alignment horizontal="distributed" vertical="center" justifyLastLine="1"/>
    </xf>
    <xf numFmtId="0" fontId="8" fillId="0" borderId="0" xfId="0" applyFont="1" applyAlignment="1">
      <alignment horizontal="left" vertical="center" indent="1"/>
    </xf>
    <xf numFmtId="0" fontId="9" fillId="0" borderId="0" xfId="0" applyFont="1" applyAlignment="1">
      <alignment horizontal="left" vertical="center" indent="1"/>
    </xf>
    <xf numFmtId="0" fontId="6" fillId="0" borderId="0" xfId="0" applyFont="1" applyBorder="1" applyAlignment="1">
      <alignment horizontal="distributed" vertical="center" indent="10"/>
    </xf>
    <xf numFmtId="0" fontId="2" fillId="0" borderId="3" xfId="0" applyFont="1" applyBorder="1" applyAlignment="1">
      <alignment horizontal="center" vertical="center"/>
    </xf>
    <xf numFmtId="0" fontId="2" fillId="0" borderId="3" xfId="0" applyFont="1" applyBorder="1" applyAlignment="1">
      <alignment horizontal="right" vertical="center"/>
    </xf>
    <xf numFmtId="0" fontId="2" fillId="0" borderId="21" xfId="0" applyFont="1" applyBorder="1" applyAlignment="1">
      <alignment horizontal="right" vertical="center"/>
    </xf>
    <xf numFmtId="0" fontId="2" fillId="0" borderId="3" xfId="0" applyFont="1" applyFill="1" applyBorder="1" applyAlignment="1">
      <alignment horizontal="right" vertical="center"/>
    </xf>
    <xf numFmtId="0" fontId="2" fillId="0" borderId="7" xfId="0" applyFont="1" applyFill="1" applyBorder="1" applyAlignment="1">
      <alignment horizontal="right" vertical="center"/>
    </xf>
    <xf numFmtId="0" fontId="2" fillId="0" borderId="7" xfId="0" applyFont="1" applyBorder="1" applyAlignment="1">
      <alignment horizontal="right" vertical="center"/>
    </xf>
    <xf numFmtId="0" fontId="8" fillId="0" borderId="10" xfId="0" applyFont="1" applyBorder="1" applyAlignment="1">
      <alignment horizontal="distributed" vertical="center" indent="7"/>
    </xf>
    <xf numFmtId="0" fontId="0" fillId="0" borderId="11" xfId="0" applyBorder="1" applyAlignment="1">
      <alignment horizontal="distributed" vertical="center" indent="7"/>
    </xf>
    <xf numFmtId="0" fontId="0" fillId="0" borderId="12" xfId="0" applyBorder="1" applyAlignment="1">
      <alignment horizontal="distributed" vertical="center" indent="7"/>
    </xf>
    <xf numFmtId="0" fontId="8" fillId="0" borderId="8"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 xfId="0" applyFont="1" applyBorder="1" applyAlignment="1">
      <alignment horizontal="left" vertical="center" shrinkToFit="1"/>
    </xf>
    <xf numFmtId="176" fontId="8" fillId="0" borderId="1" xfId="0" applyNumberFormat="1" applyFont="1" applyBorder="1" applyAlignment="1">
      <alignment horizontal="right" vertical="center" shrinkToFit="1"/>
    </xf>
    <xf numFmtId="176" fontId="8" fillId="0" borderId="9" xfId="0" applyNumberFormat="1" applyFont="1" applyBorder="1" applyAlignment="1">
      <alignment horizontal="right" vertical="center" shrinkToFit="1"/>
    </xf>
    <xf numFmtId="0" fontId="8" fillId="0" borderId="4" xfId="0" applyFont="1" applyBorder="1" applyAlignment="1">
      <alignment horizontal="center" vertical="center" shrinkToFit="1"/>
    </xf>
    <xf numFmtId="0" fontId="0" fillId="0" borderId="5" xfId="0" applyBorder="1" applyAlignment="1">
      <alignment horizontal="center" vertical="center" shrinkToFit="1"/>
    </xf>
    <xf numFmtId="0" fontId="8" fillId="0" borderId="5" xfId="0" applyFont="1" applyBorder="1" applyAlignment="1">
      <alignment horizontal="center" vertical="center" shrinkToFit="1"/>
    </xf>
    <xf numFmtId="0" fontId="8" fillId="0" borderId="5" xfId="0" applyFont="1" applyBorder="1" applyAlignment="1">
      <alignment horizontal="left" vertical="center" shrinkToFit="1"/>
    </xf>
    <xf numFmtId="0" fontId="0" fillId="0" borderId="5" xfId="0" applyBorder="1" applyAlignment="1">
      <alignment horizontal="left" vertical="center" shrinkToFit="1"/>
    </xf>
    <xf numFmtId="0" fontId="8" fillId="0" borderId="5" xfId="0" applyFont="1" applyBorder="1" applyAlignment="1">
      <alignment horizontal="right" vertical="center" shrinkToFit="1"/>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8" fillId="0" borderId="13" xfId="0" applyFont="1" applyBorder="1" applyAlignment="1">
      <alignment horizontal="center" vertical="center" shrinkToFit="1"/>
    </xf>
    <xf numFmtId="0" fontId="0" fillId="0" borderId="0" xfId="0" applyBorder="1" applyAlignment="1">
      <alignment horizontal="center" vertical="center" shrinkToFit="1"/>
    </xf>
    <xf numFmtId="0" fontId="8" fillId="0" borderId="0" xfId="0" applyFont="1" applyBorder="1" applyAlignment="1">
      <alignment horizontal="center" vertical="center" shrinkToFit="1"/>
    </xf>
    <xf numFmtId="0" fontId="8" fillId="0" borderId="0" xfId="0" applyFont="1" applyBorder="1" applyAlignment="1">
      <alignment horizontal="left" vertical="center" shrinkToFit="1"/>
    </xf>
    <xf numFmtId="0" fontId="0" fillId="0" borderId="0" xfId="0" applyBorder="1" applyAlignment="1">
      <alignment horizontal="left" vertical="center" shrinkToFit="1"/>
    </xf>
    <xf numFmtId="176" fontId="8" fillId="0" borderId="0" xfId="0" applyNumberFormat="1" applyFont="1" applyBorder="1" applyAlignment="1">
      <alignment horizontal="right" vertical="center" shrinkToFit="1"/>
    </xf>
    <xf numFmtId="176" fontId="0" fillId="0" borderId="0" xfId="0" applyNumberFormat="1" applyBorder="1" applyAlignment="1">
      <alignment horizontal="right" vertical="center" shrinkToFit="1"/>
    </xf>
    <xf numFmtId="176" fontId="0" fillId="0" borderId="14" xfId="0" applyNumberFormat="1" applyBorder="1" applyAlignment="1">
      <alignment horizontal="right" vertical="center" shrinkToFit="1"/>
    </xf>
    <xf numFmtId="176" fontId="8" fillId="0" borderId="5" xfId="0" applyNumberFormat="1" applyFont="1" applyBorder="1" applyAlignment="1">
      <alignment horizontal="right" vertical="center" shrinkToFit="1"/>
    </xf>
    <xf numFmtId="176" fontId="0" fillId="0" borderId="5" xfId="0" applyNumberFormat="1" applyBorder="1" applyAlignment="1">
      <alignment horizontal="right" vertical="center" shrinkToFit="1"/>
    </xf>
    <xf numFmtId="176" fontId="0" fillId="0" borderId="6" xfId="0" applyNumberFormat="1" applyBorder="1" applyAlignment="1">
      <alignment horizontal="right" vertical="center" shrinkToFit="1"/>
    </xf>
    <xf numFmtId="176" fontId="8" fillId="0" borderId="6" xfId="0" applyNumberFormat="1" applyFont="1" applyBorder="1" applyAlignment="1">
      <alignment horizontal="right"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horizontal="left" vertical="center" shrinkToFit="1"/>
    </xf>
    <xf numFmtId="176" fontId="0" fillId="0" borderId="1" xfId="0" applyNumberFormat="1" applyBorder="1" applyAlignment="1">
      <alignment horizontal="right" vertical="center" shrinkToFit="1"/>
    </xf>
    <xf numFmtId="176" fontId="0" fillId="0" borderId="9" xfId="0" applyNumberFormat="1" applyBorder="1" applyAlignment="1">
      <alignment horizontal="right" vertical="center" shrinkToFit="1"/>
    </xf>
    <xf numFmtId="0" fontId="8" fillId="0" borderId="118" xfId="0" applyFont="1" applyBorder="1" applyAlignment="1">
      <alignment horizontal="center" vertical="center" shrinkToFit="1"/>
    </xf>
    <xf numFmtId="0" fontId="0" fillId="0" borderId="119" xfId="0" applyBorder="1" applyAlignment="1">
      <alignment horizontal="center" vertical="center" shrinkToFit="1"/>
    </xf>
    <xf numFmtId="0" fontId="0" fillId="0" borderId="120" xfId="0"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176" fontId="8" fillId="0" borderId="14" xfId="0" applyNumberFormat="1" applyFont="1" applyBorder="1" applyAlignment="1">
      <alignment horizontal="right" vertical="center" shrinkToFit="1"/>
    </xf>
    <xf numFmtId="0" fontId="8" fillId="0" borderId="1" xfId="0" applyFont="1" applyBorder="1" applyAlignment="1">
      <alignment horizontal="right" vertical="center" shrinkToFit="1"/>
    </xf>
    <xf numFmtId="0" fontId="8" fillId="0" borderId="9" xfId="0" applyFont="1" applyBorder="1" applyAlignment="1">
      <alignment horizontal="right" vertical="center" shrinkToFit="1"/>
    </xf>
    <xf numFmtId="0" fontId="8" fillId="0" borderId="85" xfId="0" applyFont="1" applyBorder="1" applyAlignment="1">
      <alignment horizontal="center" vertical="center" shrinkToFit="1"/>
    </xf>
    <xf numFmtId="0" fontId="0" fillId="0" borderId="86" xfId="0" applyBorder="1" applyAlignment="1">
      <alignment horizontal="center" vertical="center" shrinkToFit="1"/>
    </xf>
    <xf numFmtId="0" fontId="0" fillId="0" borderId="86" xfId="0" applyBorder="1" applyAlignment="1">
      <alignment vertical="center"/>
    </xf>
    <xf numFmtId="0" fontId="0" fillId="0" borderId="87" xfId="0" applyBorder="1" applyAlignment="1">
      <alignment vertical="center"/>
    </xf>
    <xf numFmtId="0" fontId="8" fillId="0" borderId="88" xfId="0" applyFont="1" applyBorder="1" applyAlignment="1">
      <alignment horizontal="center" vertical="center" shrinkToFit="1"/>
    </xf>
    <xf numFmtId="0" fontId="0" fillId="0" borderId="83" xfId="0" applyBorder="1" applyAlignment="1">
      <alignment horizontal="center" vertical="center" shrinkToFit="1"/>
    </xf>
    <xf numFmtId="0" fontId="0" fillId="0" borderId="83" xfId="0" applyBorder="1" applyAlignment="1">
      <alignment vertical="center"/>
    </xf>
    <xf numFmtId="0" fontId="0" fillId="0" borderId="82"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8" fillId="0" borderId="6" xfId="0" applyFont="1" applyBorder="1" applyAlignment="1">
      <alignment horizontal="right" vertical="center" shrinkToFit="1"/>
    </xf>
    <xf numFmtId="0" fontId="8" fillId="0" borderId="0" xfId="0" applyFont="1" applyBorder="1" applyAlignment="1">
      <alignment horizontal="right" vertical="center" shrinkToFit="1"/>
    </xf>
    <xf numFmtId="0" fontId="8" fillId="0" borderId="14" xfId="0" applyFont="1" applyBorder="1" applyAlignment="1">
      <alignment horizontal="right" vertical="center" shrinkToFit="1"/>
    </xf>
    <xf numFmtId="0" fontId="0" fillId="0" borderId="1" xfId="0" applyBorder="1" applyAlignment="1">
      <alignment horizontal="right" vertical="center" shrinkToFit="1"/>
    </xf>
    <xf numFmtId="0" fontId="0" fillId="0" borderId="9" xfId="0" applyBorder="1" applyAlignment="1">
      <alignment horizontal="right" vertical="center" shrinkToFit="1"/>
    </xf>
    <xf numFmtId="0" fontId="0" fillId="0" borderId="0" xfId="0" applyBorder="1" applyAlignment="1">
      <alignment horizontal="right" vertical="center" shrinkToFit="1"/>
    </xf>
    <xf numFmtId="0" fontId="0" fillId="0" borderId="14" xfId="0" applyBorder="1" applyAlignment="1">
      <alignment horizontal="right" vertical="center" shrinkToFit="1"/>
    </xf>
    <xf numFmtId="0" fontId="0" fillId="0" borderId="0" xfId="0" applyAlignment="1">
      <alignment vertical="center" shrinkToFit="1"/>
    </xf>
    <xf numFmtId="0" fontId="0" fillId="0" borderId="14" xfId="0" applyBorder="1" applyAlignment="1">
      <alignment vertical="center" shrinkToFit="1"/>
    </xf>
    <xf numFmtId="0" fontId="8" fillId="0" borderId="18" xfId="0" applyFont="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0" fillId="0" borderId="0" xfId="0" applyFont="1" applyBorder="1" applyAlignment="1">
      <alignment horizontal="left" vertical="center" shrinkToFit="1"/>
    </xf>
    <xf numFmtId="0" fontId="28" fillId="0" borderId="0" xfId="0" applyFont="1" applyBorder="1" applyAlignment="1">
      <alignment horizontal="left" vertical="center" shrinkToFit="1"/>
    </xf>
    <xf numFmtId="176" fontId="10" fillId="0" borderId="0" xfId="0" applyNumberFormat="1" applyFont="1" applyBorder="1" applyAlignment="1">
      <alignment horizontal="right" vertical="center" shrinkToFit="1"/>
    </xf>
    <xf numFmtId="176" fontId="28" fillId="0" borderId="0" xfId="0" applyNumberFormat="1" applyFont="1" applyBorder="1" applyAlignment="1">
      <alignment horizontal="right" vertical="center" shrinkToFit="1"/>
    </xf>
    <xf numFmtId="176" fontId="28" fillId="0" borderId="14" xfId="0" applyNumberFormat="1" applyFont="1" applyBorder="1" applyAlignment="1">
      <alignment horizontal="right" vertical="center" shrinkToFit="1"/>
    </xf>
    <xf numFmtId="0" fontId="0" fillId="0" borderId="5" xfId="0" applyFont="1" applyBorder="1" applyAlignment="1">
      <alignment horizontal="center" vertical="center" shrinkToFit="1"/>
    </xf>
    <xf numFmtId="0" fontId="0" fillId="0" borderId="0" xfId="0" applyAlignment="1">
      <alignment horizontal="center" vertical="center" shrinkToFit="1"/>
    </xf>
    <xf numFmtId="0" fontId="0" fillId="0" borderId="14" xfId="0" applyBorder="1" applyAlignment="1">
      <alignment horizontal="center" vertical="center" shrinkToFit="1"/>
    </xf>
    <xf numFmtId="0" fontId="0" fillId="0" borderId="88" xfId="0" applyBorder="1" applyAlignment="1">
      <alignment vertical="center"/>
    </xf>
    <xf numFmtId="0" fontId="0" fillId="0" borderId="0" xfId="0" applyAlignment="1">
      <alignment horizontal="distributed" vertical="center"/>
    </xf>
    <xf numFmtId="0" fontId="0" fillId="0" borderId="0" xfId="0" applyAlignment="1">
      <alignment horizontal="center" vertical="center"/>
    </xf>
    <xf numFmtId="0" fontId="8" fillId="0" borderId="0" xfId="0" applyFont="1" applyAlignment="1">
      <alignment horizontal="distributed" vertical="center" indent="4"/>
    </xf>
    <xf numFmtId="0" fontId="0" fillId="0" borderId="0" xfId="0" applyAlignment="1">
      <alignment horizontal="distributed" vertical="center" indent="4"/>
    </xf>
    <xf numFmtId="0" fontId="8" fillId="0" borderId="10" xfId="0" applyFont="1" applyBorder="1" applyAlignment="1">
      <alignment horizontal="distributed" vertical="center" justifyLastLine="1"/>
    </xf>
    <xf numFmtId="0" fontId="8" fillId="0" borderId="11" xfId="0" applyFont="1" applyBorder="1" applyAlignment="1">
      <alignment horizontal="distributed" vertical="center" justifyLastLine="1"/>
    </xf>
    <xf numFmtId="0" fontId="9" fillId="0" borderId="11" xfId="0" applyFont="1" applyBorder="1" applyAlignment="1">
      <alignment horizontal="distributed" vertical="center" justifyLastLine="1"/>
    </xf>
    <xf numFmtId="0" fontId="9" fillId="0" borderId="12" xfId="0" applyFont="1" applyBorder="1" applyAlignment="1">
      <alignment horizontal="distributed" vertical="center" justifyLastLine="1"/>
    </xf>
    <xf numFmtId="0" fontId="0" fillId="0" borderId="0" xfId="0" applyFont="1" applyBorder="1" applyAlignment="1">
      <alignment horizontal="center" vertical="center" shrinkToFit="1"/>
    </xf>
    <xf numFmtId="0" fontId="0" fillId="0" borderId="5" xfId="0" applyFont="1" applyBorder="1" applyAlignment="1">
      <alignment horizontal="left" vertical="center" shrinkToFit="1"/>
    </xf>
    <xf numFmtId="49" fontId="8" fillId="0" borderId="8" xfId="0" applyNumberFormat="1" applyFont="1" applyBorder="1" applyAlignment="1">
      <alignment horizontal="center" vertical="center" shrinkToFit="1"/>
    </xf>
    <xf numFmtId="49" fontId="0" fillId="0" borderId="1" xfId="0" applyNumberFormat="1" applyBorder="1" applyAlignment="1">
      <alignment horizontal="center" vertical="center" shrinkToFit="1"/>
    </xf>
    <xf numFmtId="49" fontId="0" fillId="0" borderId="9" xfId="0" applyNumberFormat="1" applyBorder="1" applyAlignment="1">
      <alignment horizontal="center" vertical="center" shrinkToFit="1"/>
    </xf>
    <xf numFmtId="0" fontId="8" fillId="0" borderId="121" xfId="0" applyFont="1" applyBorder="1" applyAlignment="1">
      <alignment horizontal="center" vertical="center" shrinkToFit="1"/>
    </xf>
    <xf numFmtId="0" fontId="0" fillId="0" borderId="122" xfId="0" applyBorder="1" applyAlignment="1">
      <alignment horizontal="center" vertical="center" shrinkToFit="1"/>
    </xf>
    <xf numFmtId="0" fontId="8" fillId="0" borderId="122" xfId="0" applyFont="1" applyBorder="1" applyAlignment="1">
      <alignment horizontal="center" vertical="center" shrinkToFit="1"/>
    </xf>
    <xf numFmtId="0" fontId="8" fillId="0" borderId="0" xfId="0" applyFont="1" applyBorder="1" applyAlignment="1">
      <alignment horizontal="left" vertical="center"/>
    </xf>
    <xf numFmtId="0" fontId="0" fillId="0" borderId="0" xfId="0" applyAlignment="1">
      <alignment horizontal="left" vertical="center"/>
    </xf>
    <xf numFmtId="176" fontId="0" fillId="0" borderId="5" xfId="0" applyNumberFormat="1" applyFont="1" applyBorder="1" applyAlignment="1">
      <alignment horizontal="right" vertical="center" shrinkToFit="1"/>
    </xf>
    <xf numFmtId="176" fontId="0" fillId="0" borderId="6" xfId="0" applyNumberFormat="1" applyFont="1" applyBorder="1" applyAlignment="1">
      <alignment horizontal="right" vertical="center" shrinkToFit="1"/>
    </xf>
    <xf numFmtId="0" fontId="10" fillId="0" borderId="0" xfId="0" applyFont="1" applyBorder="1" applyAlignment="1">
      <alignment horizontal="right" vertical="center" shrinkToFit="1"/>
    </xf>
    <xf numFmtId="0" fontId="28" fillId="0" borderId="0" xfId="0" applyFont="1" applyBorder="1" applyAlignment="1">
      <alignment horizontal="right" vertical="center" shrinkToFit="1"/>
    </xf>
    <xf numFmtId="0" fontId="28" fillId="0" borderId="14" xfId="0" applyFont="1" applyBorder="1" applyAlignment="1">
      <alignment horizontal="right" vertical="center" shrinkToFit="1"/>
    </xf>
    <xf numFmtId="0" fontId="8" fillId="0" borderId="2" xfId="0" applyFont="1" applyBorder="1" applyAlignment="1">
      <alignment horizontal="center" vertical="center"/>
    </xf>
    <xf numFmtId="0" fontId="0" fillId="0" borderId="2" xfId="0" applyBorder="1" applyAlignment="1">
      <alignment horizontal="center" vertical="center"/>
    </xf>
    <xf numFmtId="0" fontId="8" fillId="0" borderId="122" xfId="0" applyFont="1" applyBorder="1" applyAlignment="1">
      <alignment horizontal="left" vertical="center" shrinkToFit="1"/>
    </xf>
    <xf numFmtId="0" fontId="0" fillId="0" borderId="122" xfId="0" applyBorder="1" applyAlignment="1">
      <alignment horizontal="left" vertical="center" shrinkToFit="1"/>
    </xf>
    <xf numFmtId="176" fontId="8" fillId="0" borderId="122" xfId="0" applyNumberFormat="1" applyFont="1" applyBorder="1" applyAlignment="1">
      <alignment horizontal="right" vertical="center" shrinkToFit="1"/>
    </xf>
    <xf numFmtId="176" fontId="0" fillId="0" borderId="122" xfId="0" applyNumberFormat="1" applyBorder="1" applyAlignment="1">
      <alignment horizontal="right" vertical="center" shrinkToFit="1"/>
    </xf>
    <xf numFmtId="176" fontId="0" fillId="0" borderId="123" xfId="0" applyNumberFormat="1" applyBorder="1" applyAlignment="1">
      <alignment horizontal="right" vertical="center" shrinkToFit="1"/>
    </xf>
    <xf numFmtId="49" fontId="8" fillId="0" borderId="0" xfId="0" applyNumberFormat="1" applyFont="1" applyAlignment="1">
      <alignment vertical="top" wrapText="1"/>
    </xf>
    <xf numFmtId="0" fontId="0" fillId="0" borderId="0" xfId="0" applyAlignment="1">
      <alignment vertical="top" wrapText="1"/>
    </xf>
    <xf numFmtId="49" fontId="8" fillId="0" borderId="0" xfId="0" applyNumberFormat="1" applyFont="1" applyAlignment="1">
      <alignment horizontal="center" vertical="center"/>
    </xf>
    <xf numFmtId="49" fontId="8" fillId="0" borderId="0" xfId="0" applyNumberFormat="1" applyFont="1" applyAlignment="1">
      <alignment horizontal="distributed" vertical="center"/>
    </xf>
    <xf numFmtId="49" fontId="8" fillId="0" borderId="0" xfId="0" applyNumberFormat="1" applyFont="1" applyAlignment="1">
      <alignment horizontal="left" vertical="center" indent="1"/>
    </xf>
    <xf numFmtId="49" fontId="3" fillId="0" borderId="0" xfId="0" applyNumberFormat="1" applyFont="1" applyAlignment="1">
      <alignment horizontal="distributed" vertical="center" indent="5"/>
    </xf>
    <xf numFmtId="49" fontId="8" fillId="0" borderId="0" xfId="0" applyNumberFormat="1" applyFont="1"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wrapText="1"/>
    </xf>
    <xf numFmtId="0" fontId="8" fillId="2" borderId="2"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2" xfId="0" applyFill="1" applyBorder="1" applyAlignment="1">
      <alignment horizontal="center" vertical="center"/>
    </xf>
    <xf numFmtId="0" fontId="8" fillId="0" borderId="2" xfId="0" applyFont="1" applyBorder="1" applyAlignment="1">
      <alignment horizontal="center" vertical="center" textRotation="255"/>
    </xf>
    <xf numFmtId="0" fontId="0" fillId="0" borderId="2" xfId="0" applyBorder="1" applyAlignment="1">
      <alignment horizontal="center" vertical="center" textRotation="255"/>
    </xf>
    <xf numFmtId="0" fontId="8" fillId="0" borderId="1" xfId="0" applyFont="1" applyBorder="1" applyAlignment="1">
      <alignment horizontal="left" vertical="center"/>
    </xf>
    <xf numFmtId="0" fontId="0" fillId="0" borderId="1" xfId="0" applyBorder="1" applyAlignment="1">
      <alignment horizontal="left" vertical="center"/>
    </xf>
    <xf numFmtId="0" fontId="8" fillId="0" borderId="1" xfId="0" applyFont="1" applyBorder="1" applyAlignment="1">
      <alignment vertical="center"/>
    </xf>
    <xf numFmtId="0" fontId="0" fillId="0" borderId="1" xfId="0" applyBorder="1" applyAlignment="1">
      <alignment vertical="center"/>
    </xf>
    <xf numFmtId="0" fontId="2" fillId="0" borderId="0" xfId="0" applyFont="1" applyAlignment="1">
      <alignment horizontal="left" vertical="center" shrinkToFit="1"/>
    </xf>
    <xf numFmtId="0" fontId="0" fillId="0" borderId="0" xfId="0" applyFont="1" applyAlignment="1">
      <alignment horizontal="left"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4"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0" fillId="0" borderId="11" xfId="0" applyBorder="1" applyAlignment="1">
      <alignment horizontal="distributed" vertical="center" justifyLastLine="1"/>
    </xf>
    <xf numFmtId="0" fontId="0" fillId="0" borderId="12" xfId="0" applyBorder="1" applyAlignment="1">
      <alignment horizontal="distributed" vertical="center" justifyLastLine="1"/>
    </xf>
    <xf numFmtId="0" fontId="2" fillId="0" borderId="10" xfId="0" applyFont="1" applyFill="1" applyBorder="1" applyAlignment="1">
      <alignment horizontal="distributed" vertical="center" justifyLastLine="1"/>
    </xf>
    <xf numFmtId="0" fontId="2" fillId="0" borderId="11" xfId="0" applyFont="1" applyFill="1" applyBorder="1" applyAlignment="1">
      <alignment horizontal="distributed" vertical="center" justifyLastLine="1"/>
    </xf>
    <xf numFmtId="0" fontId="2" fillId="0" borderId="12" xfId="0" applyFont="1" applyFill="1" applyBorder="1" applyAlignment="1">
      <alignment horizontal="distributed" vertical="center" justifyLastLine="1"/>
    </xf>
    <xf numFmtId="0" fontId="2" fillId="0" borderId="4" xfId="0" applyFont="1" applyFill="1" applyBorder="1" applyAlignment="1">
      <alignment horizontal="distributed" vertical="center" justifyLastLine="1"/>
    </xf>
    <xf numFmtId="0" fontId="2" fillId="0" borderId="5" xfId="0" applyFont="1" applyFill="1" applyBorder="1" applyAlignment="1">
      <alignment horizontal="distributed" vertical="center" justifyLastLine="1"/>
    </xf>
    <xf numFmtId="0" fontId="2" fillId="0" borderId="6" xfId="0" applyFont="1" applyFill="1" applyBorder="1" applyAlignment="1">
      <alignment horizontal="distributed" vertical="center" justifyLastLine="1"/>
    </xf>
    <xf numFmtId="0" fontId="2" fillId="0" borderId="13" xfId="0" applyFont="1" applyFill="1" applyBorder="1" applyAlignment="1">
      <alignment horizontal="distributed" vertical="center" justifyLastLine="1"/>
    </xf>
    <xf numFmtId="0" fontId="2" fillId="0" borderId="0" xfId="0" applyFont="1" applyFill="1" applyAlignment="1">
      <alignment horizontal="distributed" vertical="center" justifyLastLine="1"/>
    </xf>
    <xf numFmtId="0" fontId="2" fillId="0" borderId="14" xfId="0" applyFont="1" applyFill="1" applyBorder="1" applyAlignment="1">
      <alignment horizontal="distributed" vertical="center" justifyLastLine="1"/>
    </xf>
    <xf numFmtId="0" fontId="2" fillId="0" borderId="8" xfId="0" applyFont="1" applyFill="1" applyBorder="1" applyAlignment="1">
      <alignment horizontal="distributed" vertical="center" justifyLastLine="1"/>
    </xf>
    <xf numFmtId="0" fontId="2" fillId="0" borderId="1" xfId="0" applyFont="1" applyFill="1" applyBorder="1" applyAlignment="1">
      <alignment horizontal="distributed" vertical="center" justifyLastLine="1"/>
    </xf>
    <xf numFmtId="0" fontId="2" fillId="0" borderId="9" xfId="0" applyFont="1" applyFill="1" applyBorder="1" applyAlignment="1">
      <alignment horizontal="distributed" vertical="center" justifyLastLine="1"/>
    </xf>
    <xf numFmtId="0" fontId="2" fillId="3" borderId="10" xfId="0" applyFont="1" applyFill="1" applyBorder="1" applyAlignment="1">
      <alignment horizontal="distributed" vertical="center" justifyLastLine="1"/>
    </xf>
    <xf numFmtId="0" fontId="2" fillId="3" borderId="11" xfId="0" applyFont="1" applyFill="1" applyBorder="1" applyAlignment="1">
      <alignment horizontal="distributed" vertical="center" justifyLastLine="1"/>
    </xf>
    <xf numFmtId="0" fontId="2" fillId="3" borderId="12" xfId="0" applyFont="1" applyFill="1" applyBorder="1" applyAlignment="1">
      <alignment horizontal="distributed" vertical="center" justifyLastLine="1"/>
    </xf>
    <xf numFmtId="0" fontId="2" fillId="0" borderId="76" xfId="0" applyFont="1" applyFill="1" applyBorder="1" applyAlignment="1">
      <alignment horizontal="distributed" vertical="center" justifyLastLine="1"/>
    </xf>
    <xf numFmtId="0" fontId="2" fillId="0" borderId="77" xfId="0" applyFont="1" applyFill="1" applyBorder="1" applyAlignment="1">
      <alignment horizontal="distributed" vertical="center" justifyLastLine="1"/>
    </xf>
    <xf numFmtId="0" fontId="2" fillId="0" borderId="78" xfId="0" applyFont="1" applyFill="1" applyBorder="1" applyAlignment="1">
      <alignment horizontal="distributed" vertical="center" justifyLastLine="1"/>
    </xf>
    <xf numFmtId="0" fontId="2" fillId="0" borderId="2" xfId="0" applyFont="1" applyBorder="1" applyAlignment="1">
      <alignment horizontal="distributed" vertical="center" justifyLastLine="1" shrinkToFit="1"/>
    </xf>
    <xf numFmtId="0" fontId="2" fillId="0" borderId="2" xfId="0" applyFont="1" applyBorder="1" applyAlignment="1">
      <alignment horizontal="distributed" vertical="center" justifyLastLine="1"/>
    </xf>
    <xf numFmtId="0" fontId="2" fillId="0" borderId="2"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0" borderId="15" xfId="0" applyFont="1" applyBorder="1" applyAlignment="1">
      <alignment horizontal="distributed" vertical="center" justifyLastLine="1"/>
    </xf>
    <xf numFmtId="0" fontId="2" fillId="0" borderId="16" xfId="0" applyFont="1" applyBorder="1" applyAlignment="1">
      <alignment horizontal="distributed" vertical="center" justifyLastLine="1"/>
    </xf>
    <xf numFmtId="0" fontId="2" fillId="0" borderId="17" xfId="0" applyFont="1" applyBorder="1" applyAlignment="1">
      <alignment horizontal="distributed" vertical="center" justifyLastLine="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79" xfId="0" applyFont="1" applyFill="1" applyBorder="1" applyAlignment="1">
      <alignment horizontal="distributed" vertical="center" justifyLastLine="1"/>
    </xf>
    <xf numFmtId="0" fontId="2" fillId="0" borderId="80" xfId="0" applyFont="1" applyFill="1" applyBorder="1" applyAlignment="1">
      <alignment horizontal="distributed" vertical="center" justifyLastLine="1"/>
    </xf>
    <xf numFmtId="0" fontId="2" fillId="0" borderId="81" xfId="0" applyFont="1" applyFill="1" applyBorder="1" applyAlignment="1">
      <alignment horizontal="distributed" vertical="center" justifyLastLine="1"/>
    </xf>
    <xf numFmtId="0" fontId="2" fillId="3" borderId="79" xfId="0" applyFont="1" applyFill="1" applyBorder="1" applyAlignment="1">
      <alignment horizontal="distributed" vertical="center" justifyLastLine="1"/>
    </xf>
    <xf numFmtId="0" fontId="2" fillId="3" borderId="80" xfId="0" applyFont="1" applyFill="1" applyBorder="1" applyAlignment="1">
      <alignment horizontal="distributed" vertical="center" justifyLastLine="1"/>
    </xf>
    <xf numFmtId="0" fontId="2" fillId="3" borderId="81" xfId="0" applyFont="1" applyFill="1" applyBorder="1" applyAlignment="1">
      <alignment horizontal="distributed" vertical="center" justifyLastLine="1"/>
    </xf>
    <xf numFmtId="0" fontId="2" fillId="0" borderId="18" xfId="0" applyFont="1" applyBorder="1" applyAlignment="1">
      <alignment horizontal="distributed" vertical="center" justifyLastLine="1"/>
    </xf>
    <xf numFmtId="0" fontId="2" fillId="0" borderId="19" xfId="0" applyFont="1" applyBorder="1" applyAlignment="1">
      <alignment horizontal="distributed" vertical="center" justifyLastLine="1"/>
    </xf>
    <xf numFmtId="0" fontId="2" fillId="0" borderId="20"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0" xfId="0" applyFont="1" applyAlignment="1">
      <alignment horizontal="distributed" vertical="center" justifyLastLine="1"/>
    </xf>
    <xf numFmtId="0" fontId="2" fillId="0" borderId="14" xfId="0" applyFont="1" applyBorder="1" applyAlignment="1">
      <alignment horizontal="distributed" vertical="center" justifyLastLine="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4" xfId="0" applyFont="1" applyBorder="1" applyAlignment="1">
      <alignment horizontal="center" vertical="center" wrapText="1"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0" xfId="0" applyFont="1" applyBorder="1" applyAlignment="1">
      <alignment horizontal="left" vertical="center" wrapText="1" indent="1"/>
    </xf>
    <xf numFmtId="0" fontId="2" fillId="0" borderId="30" xfId="0" applyFont="1" applyBorder="1" applyAlignment="1">
      <alignment horizontal="left" vertical="center" wrapText="1" indent="1"/>
    </xf>
    <xf numFmtId="0" fontId="8" fillId="0" borderId="116" xfId="0" applyFont="1" applyBorder="1" applyAlignment="1">
      <alignment horizontal="left" vertical="center" indent="1"/>
    </xf>
    <xf numFmtId="0" fontId="2" fillId="0" borderId="28" xfId="0" applyFont="1" applyBorder="1" applyAlignment="1">
      <alignment horizontal="left" vertical="center" indent="1"/>
    </xf>
    <xf numFmtId="0" fontId="2" fillId="0" borderId="29" xfId="0" applyFont="1" applyBorder="1" applyAlignment="1">
      <alignment horizontal="left" vertical="center" indent="1"/>
    </xf>
    <xf numFmtId="0" fontId="8" fillId="0" borderId="0" xfId="0" applyFont="1" applyAlignment="1">
      <alignment horizontal="distributed" vertical="center" justifyLastLine="1"/>
    </xf>
    <xf numFmtId="0" fontId="8" fillId="0" borderId="0" xfId="0" applyFont="1" applyAlignment="1">
      <alignment horizontal="left" vertical="center"/>
    </xf>
    <xf numFmtId="0" fontId="2" fillId="0" borderId="0" xfId="0" applyFont="1" applyAlignment="1">
      <alignment horizontal="left" vertical="center"/>
    </xf>
    <xf numFmtId="0" fontId="0" fillId="0" borderId="28" xfId="0" applyBorder="1" applyAlignment="1">
      <alignment horizontal="left" vertical="center" indent="1"/>
    </xf>
    <xf numFmtId="0" fontId="0" fillId="0" borderId="29" xfId="0" applyBorder="1" applyAlignment="1">
      <alignment horizontal="left" vertical="center" indent="1"/>
    </xf>
    <xf numFmtId="0" fontId="0" fillId="0" borderId="0" xfId="0" applyAlignment="1">
      <alignment horizontal="distributed" vertical="center" justifyLastLine="1"/>
    </xf>
    <xf numFmtId="0" fontId="29" fillId="0" borderId="116" xfId="0" applyFont="1" applyBorder="1" applyAlignment="1">
      <alignment horizontal="left" vertical="center" indent="1"/>
    </xf>
    <xf numFmtId="0" fontId="29" fillId="0" borderId="74" xfId="0" applyFont="1" applyBorder="1" applyAlignment="1">
      <alignment horizontal="left" vertical="top" wrapText="1"/>
    </xf>
    <xf numFmtId="0" fontId="29" fillId="0" borderId="0" xfId="0" applyFont="1" applyBorder="1" applyAlignment="1">
      <alignment horizontal="left" vertical="top"/>
    </xf>
    <xf numFmtId="0" fontId="29" fillId="0" borderId="30" xfId="0" applyFont="1" applyBorder="1" applyAlignment="1">
      <alignment horizontal="left" vertical="top"/>
    </xf>
    <xf numFmtId="0" fontId="29" fillId="0" borderId="74" xfId="0" applyFont="1" applyBorder="1" applyAlignment="1">
      <alignment horizontal="left" vertical="top"/>
    </xf>
    <xf numFmtId="0" fontId="29" fillId="0" borderId="117" xfId="0" applyFont="1" applyBorder="1" applyAlignment="1">
      <alignment horizontal="left" vertical="top"/>
    </xf>
    <xf numFmtId="0" fontId="29" fillId="0" borderId="22" xfId="0" applyFont="1" applyBorder="1" applyAlignment="1">
      <alignment horizontal="left" vertical="top"/>
    </xf>
    <xf numFmtId="0" fontId="29" fillId="0" borderId="89" xfId="0" applyFont="1" applyBorder="1" applyAlignment="1">
      <alignment horizontal="left" vertical="top"/>
    </xf>
    <xf numFmtId="0" fontId="29" fillId="0" borderId="0" xfId="0" applyFont="1" applyAlignment="1">
      <alignment horizontal="left" vertical="center"/>
    </xf>
    <xf numFmtId="0" fontId="29" fillId="0" borderId="0" xfId="0" applyFont="1" applyAlignment="1">
      <alignment horizontal="distributed" vertical="center" justifyLastLine="1"/>
    </xf>
    <xf numFmtId="14" fontId="29" fillId="0" borderId="74" xfId="0" applyNumberFormat="1"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8" fillId="0" borderId="0" xfId="0" applyFont="1" applyBorder="1" applyAlignment="1">
      <alignment horizontal="left" vertical="top"/>
    </xf>
    <xf numFmtId="0" fontId="2" fillId="0" borderId="0" xfId="0" applyFont="1" applyBorder="1" applyAlignment="1">
      <alignment horizontal="left" vertical="top"/>
    </xf>
    <xf numFmtId="0" fontId="8" fillId="0" borderId="28" xfId="0" applyFont="1" applyBorder="1" applyAlignment="1">
      <alignment horizontal="left" vertical="center" indent="1"/>
    </xf>
    <xf numFmtId="0" fontId="8" fillId="0" borderId="29" xfId="0" applyFont="1" applyBorder="1" applyAlignment="1">
      <alignment horizontal="left" vertical="center" indent="1"/>
    </xf>
    <xf numFmtId="0" fontId="8" fillId="0" borderId="74" xfId="0" applyFont="1" applyBorder="1" applyAlignment="1">
      <alignment horizontal="left" vertical="center" wrapText="1" indent="1"/>
    </xf>
    <xf numFmtId="0" fontId="8" fillId="0" borderId="0" xfId="0" applyFont="1" applyAlignment="1">
      <alignment horizontal="left" vertical="center" wrapText="1" indent="1"/>
    </xf>
    <xf numFmtId="0" fontId="8" fillId="0" borderId="0" xfId="0" applyFont="1" applyBorder="1" applyAlignment="1">
      <alignment horizontal="left" vertical="center" wrapText="1" indent="1"/>
    </xf>
    <xf numFmtId="0" fontId="8" fillId="0" borderId="30" xfId="0" applyFont="1" applyBorder="1" applyAlignment="1">
      <alignment horizontal="left" vertical="center" wrapText="1" indent="1"/>
    </xf>
    <xf numFmtId="0" fontId="8" fillId="0" borderId="0" xfId="0" applyFont="1" applyBorder="1" applyAlignment="1">
      <alignment horizontal="left" vertical="center" wrapText="1"/>
    </xf>
    <xf numFmtId="0" fontId="8" fillId="0" borderId="0" xfId="0" applyFont="1" applyBorder="1" applyAlignment="1">
      <alignment horizontal="left" vertical="top" wrapText="1" indent="1"/>
    </xf>
    <xf numFmtId="0" fontId="8" fillId="0" borderId="2" xfId="0" applyFont="1" applyBorder="1" applyAlignment="1">
      <alignment vertical="center" shrinkToFit="1"/>
    </xf>
    <xf numFmtId="0" fontId="0" fillId="0" borderId="2" xfId="0" applyBorder="1" applyAlignment="1">
      <alignment vertical="center" shrinkToFit="1"/>
    </xf>
    <xf numFmtId="0" fontId="3" fillId="0" borderId="0" xfId="0" applyFont="1" applyAlignment="1">
      <alignment horizontal="distributed" vertical="center" justifyLastLine="1"/>
    </xf>
    <xf numFmtId="0" fontId="23" fillId="0" borderId="0" xfId="0" applyFont="1" applyAlignment="1">
      <alignment horizontal="distributed" vertical="center" justifyLastLine="1"/>
    </xf>
    <xf numFmtId="0" fontId="8" fillId="0" borderId="2" xfId="0" applyFont="1" applyBorder="1" applyAlignment="1">
      <alignment horizontal="distributed" vertical="center" justifyLastLine="1" shrinkToFit="1"/>
    </xf>
    <xf numFmtId="0" fontId="0" fillId="0" borderId="2" xfId="0" applyBorder="1" applyAlignment="1">
      <alignment horizontal="distributed" vertical="center" justifyLastLine="1" shrinkToFit="1"/>
    </xf>
    <xf numFmtId="0" fontId="8" fillId="0" borderId="3" xfId="0" applyFont="1" applyBorder="1" applyAlignment="1">
      <alignment horizontal="distributed" vertical="center" justifyLastLine="1" shrinkToFit="1"/>
    </xf>
    <xf numFmtId="0" fontId="8" fillId="0" borderId="10" xfId="0" applyFont="1" applyBorder="1" applyAlignment="1">
      <alignment vertical="center" shrinkToFit="1"/>
    </xf>
    <xf numFmtId="0" fontId="8" fillId="0" borderId="11" xfId="0" applyFont="1" applyBorder="1" applyAlignment="1">
      <alignment vertical="center" shrinkToFit="1"/>
    </xf>
    <xf numFmtId="0" fontId="8" fillId="0" borderId="12" xfId="0" applyFont="1" applyBorder="1" applyAlignment="1">
      <alignment vertical="center" shrinkToFit="1"/>
    </xf>
    <xf numFmtId="0" fontId="8" fillId="0" borderId="2" xfId="0" applyFont="1" applyBorder="1" applyAlignment="1">
      <alignment horizontal="distributed" vertical="center" justifyLastLine="1"/>
    </xf>
    <xf numFmtId="0" fontId="0" fillId="0" borderId="2" xfId="0"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2" xfId="0" applyFont="1" applyBorder="1" applyAlignment="1">
      <alignment horizontal="left" vertical="center" shrinkToFit="1"/>
    </xf>
    <xf numFmtId="0" fontId="0" fillId="0" borderId="2" xfId="0" applyBorder="1" applyAlignment="1">
      <alignment horizontal="left" vertical="center" shrinkToFit="1"/>
    </xf>
    <xf numFmtId="0" fontId="8" fillId="0" borderId="2" xfId="0" applyFont="1" applyBorder="1" applyAlignment="1">
      <alignment horizontal="center" vertical="center" shrinkToFit="1"/>
    </xf>
    <xf numFmtId="0" fontId="0" fillId="0" borderId="2" xfId="0" applyBorder="1" applyAlignment="1">
      <alignment horizontal="center" vertical="center" shrinkToFit="1"/>
    </xf>
    <xf numFmtId="0" fontId="11" fillId="0" borderId="0" xfId="0" applyFont="1" applyAlignment="1">
      <alignment horizontal="distributed" vertical="center"/>
    </xf>
    <xf numFmtId="0" fontId="12" fillId="0" borderId="0" xfId="0" applyFont="1" applyAlignment="1">
      <alignment horizontal="distributed" vertical="center"/>
    </xf>
    <xf numFmtId="0" fontId="6"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left" vertical="distributed" wrapText="1"/>
    </xf>
    <xf numFmtId="0" fontId="12" fillId="0" borderId="0" xfId="0" applyFont="1" applyAlignment="1">
      <alignment horizontal="left" vertical="distributed" wrapText="1"/>
    </xf>
    <xf numFmtId="0" fontId="0" fillId="0" borderId="0" xfId="0" applyAlignment="1">
      <alignment horizontal="left" vertical="distributed" wrapText="1"/>
    </xf>
    <xf numFmtId="0" fontId="11" fillId="0" borderId="0" xfId="0" applyFont="1" applyAlignment="1">
      <alignment horizontal="center" vertical="center"/>
    </xf>
    <xf numFmtId="0" fontId="4" fillId="0" borderId="0" xfId="0" applyFont="1" applyAlignment="1">
      <alignment horizontal="distributed" vertical="center" indent="5"/>
    </xf>
    <xf numFmtId="0" fontId="5" fillId="0" borderId="0" xfId="0" applyFont="1" applyAlignment="1">
      <alignment horizontal="distributed" vertical="center" indent="5"/>
    </xf>
    <xf numFmtId="3" fontId="8" fillId="0" borderId="10" xfId="0" applyNumberFormat="1" applyFont="1" applyBorder="1" applyAlignment="1">
      <alignment horizontal="right" vertical="center"/>
    </xf>
    <xf numFmtId="0" fontId="0" fillId="0" borderId="12" xfId="0" applyBorder="1" applyAlignment="1">
      <alignment vertical="center"/>
    </xf>
    <xf numFmtId="3" fontId="8" fillId="0" borderId="0" xfId="0" applyNumberFormat="1"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vertical="center" shrinkToFit="1"/>
    </xf>
    <xf numFmtId="0" fontId="2" fillId="0" borderId="2" xfId="0" applyFont="1" applyBorder="1" applyAlignment="1">
      <alignment horizontal="left" vertical="center" shrinkToFit="1"/>
    </xf>
    <xf numFmtId="0" fontId="2" fillId="0" borderId="2" xfId="0" applyFont="1" applyBorder="1" applyAlignment="1">
      <alignment horizontal="center" vertical="center"/>
    </xf>
    <xf numFmtId="0" fontId="8"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22" fillId="0" borderId="0" xfId="0" applyFont="1" applyAlignment="1">
      <alignment horizontal="center" vertical="center" shrinkToFit="1"/>
    </xf>
    <xf numFmtId="0" fontId="23" fillId="0" borderId="0" xfId="0" applyFont="1" applyAlignment="1">
      <alignment horizontal="center" vertical="center" shrinkToFit="1"/>
    </xf>
    <xf numFmtId="0" fontId="17" fillId="0" borderId="0" xfId="0" applyFont="1" applyAlignment="1">
      <alignment horizontal="center" vertical="center"/>
    </xf>
    <xf numFmtId="0" fontId="18" fillId="0" borderId="0" xfId="0" applyFont="1" applyAlignment="1">
      <alignment horizontal="center" vertical="center"/>
    </xf>
    <xf numFmtId="0" fontId="8" fillId="0" borderId="113" xfId="0" applyFont="1"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8" fillId="0" borderId="93" xfId="0" applyFont="1" applyBorder="1" applyAlignment="1">
      <alignment horizontal="distributed" vertical="center" justifyLastLine="1"/>
    </xf>
    <xf numFmtId="0" fontId="2" fillId="0" borderId="96" xfId="0" applyFont="1" applyBorder="1" applyAlignment="1">
      <alignment horizontal="distributed" vertical="center" justifyLastLine="1"/>
    </xf>
    <xf numFmtId="0" fontId="2" fillId="0" borderId="98" xfId="0" applyFont="1" applyBorder="1" applyAlignment="1">
      <alignment horizontal="distributed" vertical="center" justifyLastLine="1"/>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21" xfId="0" applyFont="1" applyBorder="1" applyAlignment="1">
      <alignment horizontal="left" vertical="center" indent="2"/>
    </xf>
    <xf numFmtId="0" fontId="8" fillId="0" borderId="97" xfId="0" applyFont="1" applyBorder="1" applyAlignment="1">
      <alignment horizontal="left" vertical="center" indent="2"/>
    </xf>
    <xf numFmtId="0" fontId="8" fillId="0" borderId="58" xfId="0" applyFont="1" applyBorder="1" applyAlignment="1">
      <alignment horizontal="left" vertical="center" indent="2"/>
    </xf>
    <xf numFmtId="0" fontId="8" fillId="0" borderId="99" xfId="0" applyFont="1" applyBorder="1" applyAlignment="1">
      <alignment horizontal="left" vertical="center" indent="2"/>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16" fillId="0" borderId="0" xfId="0" applyFont="1" applyAlignment="1">
      <alignment horizontal="center" vertical="center"/>
    </xf>
    <xf numFmtId="0" fontId="8" fillId="0" borderId="24" xfId="0" applyFont="1" applyBorder="1" applyAlignment="1">
      <alignment vertical="center"/>
    </xf>
    <xf numFmtId="0" fontId="8" fillId="0" borderId="103" xfId="0" applyFont="1" applyBorder="1" applyAlignment="1">
      <alignment vertical="center"/>
    </xf>
    <xf numFmtId="0" fontId="8" fillId="0" borderId="2" xfId="0" applyFont="1" applyBorder="1" applyAlignment="1">
      <alignment vertical="center"/>
    </xf>
    <xf numFmtId="0" fontId="8" fillId="0" borderId="104" xfId="0" applyFont="1" applyBorder="1" applyAlignment="1">
      <alignment vertical="center"/>
    </xf>
    <xf numFmtId="0" fontId="8" fillId="0" borderId="26" xfId="0" applyFont="1" applyBorder="1" applyAlignment="1">
      <alignment vertical="center"/>
    </xf>
    <xf numFmtId="0" fontId="8" fillId="0" borderId="105"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0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oita.gym.rg@gmail.com" TargetMode="External"/><Relationship Id="rId2" Type="http://schemas.openxmlformats.org/officeDocument/2006/relationships/hyperlink" Target="mailto:oita.gym.ag@gmail.com" TargetMode="External"/><Relationship Id="rId1" Type="http://schemas.openxmlformats.org/officeDocument/2006/relationships/hyperlink" Target="mailto:oita.gym.asso.sec@gmail.com" TargetMode="Externa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mailto:oita.gym.rg@gmail.com" TargetMode="External"/><Relationship Id="rId2" Type="http://schemas.openxmlformats.org/officeDocument/2006/relationships/hyperlink" Target="mailto:oita.gym.ag@gmail.com" TargetMode="External"/><Relationship Id="rId1" Type="http://schemas.openxmlformats.org/officeDocument/2006/relationships/hyperlink" Target="mailto:oita.gym.asso.sec@gmail.com" TargetMode="Externa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83"/>
  <sheetViews>
    <sheetView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ColWidth="2.875" defaultRowHeight="13.5"/>
  <cols>
    <col min="1" max="1" width="4.75" style="278" bestFit="1" customWidth="1"/>
    <col min="2" max="2" width="13.375" style="278" bestFit="1" customWidth="1"/>
    <col min="3" max="6" width="5" style="278" customWidth="1"/>
    <col min="7" max="7" width="4.75" style="278" bestFit="1" customWidth="1"/>
    <col min="8" max="8" width="11.25" style="278" bestFit="1" customWidth="1"/>
    <col min="9" max="11" width="5" style="278" customWidth="1"/>
    <col min="12" max="12" width="4.75" style="278" bestFit="1" customWidth="1"/>
    <col min="13" max="13" width="11.25" style="278" bestFit="1" customWidth="1"/>
    <col min="14" max="16" width="5" style="278" customWidth="1"/>
    <col min="17" max="16384" width="2.875" style="278"/>
  </cols>
  <sheetData>
    <row r="1" spans="1:19" ht="17.25">
      <c r="A1" s="346" t="s">
        <v>383</v>
      </c>
      <c r="B1" s="347"/>
      <c r="C1" s="347"/>
      <c r="D1" s="347"/>
      <c r="E1" s="347"/>
      <c r="F1" s="347"/>
      <c r="G1" s="347"/>
      <c r="H1" s="347"/>
      <c r="I1" s="347"/>
      <c r="J1" s="347"/>
      <c r="K1" s="347"/>
      <c r="L1" s="347"/>
      <c r="M1" s="347"/>
      <c r="N1" s="347"/>
      <c r="O1" s="347"/>
      <c r="P1" s="347"/>
      <c r="S1" s="279"/>
    </row>
    <row r="2" spans="1:19" ht="17.25" customHeight="1" thickBot="1">
      <c r="A2" s="284"/>
      <c r="B2" s="284"/>
      <c r="C2" s="284"/>
      <c r="D2" s="284"/>
      <c r="E2" s="284"/>
      <c r="F2" s="284"/>
      <c r="G2" s="284"/>
      <c r="H2" s="284"/>
      <c r="I2" s="284"/>
      <c r="J2" s="284"/>
      <c r="K2" s="284"/>
      <c r="L2" s="284"/>
      <c r="M2" s="284"/>
      <c r="N2" s="348">
        <f ca="1">TODAY()</f>
        <v>42864</v>
      </c>
      <c r="O2" s="348"/>
      <c r="P2" s="285" t="s">
        <v>881</v>
      </c>
      <c r="S2" s="279"/>
    </row>
    <row r="3" spans="1:19" ht="17.25" customHeight="1" thickBot="1">
      <c r="A3" s="286" t="s">
        <v>305</v>
      </c>
      <c r="B3" s="287" t="s">
        <v>164</v>
      </c>
      <c r="C3" s="288" t="s">
        <v>165</v>
      </c>
      <c r="D3" s="289" t="s">
        <v>166</v>
      </c>
      <c r="E3" s="290" t="s">
        <v>168</v>
      </c>
      <c r="F3" s="291" t="s">
        <v>167</v>
      </c>
      <c r="G3" s="292"/>
      <c r="H3" s="287" t="s">
        <v>164</v>
      </c>
      <c r="I3" s="293" t="s">
        <v>166</v>
      </c>
      <c r="J3" s="290" t="s">
        <v>168</v>
      </c>
      <c r="K3" s="294" t="s">
        <v>167</v>
      </c>
      <c r="L3" s="295"/>
      <c r="M3" s="287" t="s">
        <v>164</v>
      </c>
      <c r="N3" s="296" t="s">
        <v>166</v>
      </c>
      <c r="O3" s="290" t="s">
        <v>168</v>
      </c>
      <c r="P3" s="294" t="s">
        <v>167</v>
      </c>
      <c r="Q3" s="280"/>
      <c r="S3" s="279"/>
    </row>
    <row r="4" spans="1:19" ht="17.25" customHeight="1" thickTop="1">
      <c r="A4" s="297">
        <v>1</v>
      </c>
      <c r="B4" s="298" t="s">
        <v>169</v>
      </c>
      <c r="C4" s="299" t="s">
        <v>739</v>
      </c>
      <c r="D4" s="300" t="s">
        <v>739</v>
      </c>
      <c r="E4" s="300"/>
      <c r="F4" s="301" t="s">
        <v>739</v>
      </c>
      <c r="G4" s="297">
        <v>1</v>
      </c>
      <c r="H4" s="302" t="s">
        <v>384</v>
      </c>
      <c r="I4" s="303"/>
      <c r="J4" s="304"/>
      <c r="K4" s="305"/>
      <c r="L4" s="306">
        <v>41</v>
      </c>
      <c r="M4" s="302" t="s">
        <v>410</v>
      </c>
      <c r="N4" s="303"/>
      <c r="O4" s="304"/>
      <c r="P4" s="305"/>
      <c r="Q4" s="281"/>
      <c r="R4" s="282"/>
      <c r="S4" s="279"/>
    </row>
    <row r="5" spans="1:19" ht="17.25" customHeight="1">
      <c r="A5" s="307">
        <v>2</v>
      </c>
      <c r="B5" s="298" t="s">
        <v>258</v>
      </c>
      <c r="C5" s="308" t="s">
        <v>740</v>
      </c>
      <c r="D5" s="300" t="s">
        <v>739</v>
      </c>
      <c r="E5" s="300"/>
      <c r="F5" s="301" t="s">
        <v>739</v>
      </c>
      <c r="G5" s="307">
        <v>2</v>
      </c>
      <c r="H5" s="298" t="s">
        <v>752</v>
      </c>
      <c r="I5" s="308"/>
      <c r="J5" s="300"/>
      <c r="K5" s="309"/>
      <c r="L5" s="310">
        <v>42</v>
      </c>
      <c r="M5" s="298" t="s">
        <v>432</v>
      </c>
      <c r="N5" s="308"/>
      <c r="O5" s="300"/>
      <c r="P5" s="309"/>
      <c r="Q5" s="281"/>
      <c r="R5" s="282"/>
      <c r="S5" s="279"/>
    </row>
    <row r="6" spans="1:19" ht="17.25" customHeight="1">
      <c r="A6" s="307">
        <v>3</v>
      </c>
      <c r="B6" s="298" t="s">
        <v>170</v>
      </c>
      <c r="C6" s="308" t="s">
        <v>740</v>
      </c>
      <c r="D6" s="300" t="s">
        <v>739</v>
      </c>
      <c r="E6" s="300"/>
      <c r="F6" s="301" t="s">
        <v>739</v>
      </c>
      <c r="G6" s="307">
        <v>3</v>
      </c>
      <c r="H6" s="298" t="s">
        <v>421</v>
      </c>
      <c r="I6" s="308"/>
      <c r="J6" s="343" t="s">
        <v>753</v>
      </c>
      <c r="K6" s="309"/>
      <c r="L6" s="310">
        <v>43</v>
      </c>
      <c r="M6" s="298" t="s">
        <v>433</v>
      </c>
      <c r="N6" s="308"/>
      <c r="O6" s="300" t="s">
        <v>739</v>
      </c>
      <c r="P6" s="309"/>
      <c r="S6" s="279"/>
    </row>
    <row r="7" spans="1:19" ht="17.25" customHeight="1">
      <c r="A7" s="307">
        <v>4</v>
      </c>
      <c r="B7" s="298" t="s">
        <v>171</v>
      </c>
      <c r="C7" s="308" t="s">
        <v>740</v>
      </c>
      <c r="D7" s="300" t="s">
        <v>739</v>
      </c>
      <c r="E7" s="300"/>
      <c r="F7" s="301" t="s">
        <v>739</v>
      </c>
      <c r="G7" s="307">
        <v>4</v>
      </c>
      <c r="H7" s="298" t="s">
        <v>385</v>
      </c>
      <c r="I7" s="308" t="s">
        <v>739</v>
      </c>
      <c r="J7" s="300"/>
      <c r="K7" s="309"/>
      <c r="L7" s="310">
        <v>44</v>
      </c>
      <c r="M7" s="298" t="s">
        <v>434</v>
      </c>
      <c r="N7" s="308"/>
      <c r="O7" s="300" t="s">
        <v>739</v>
      </c>
      <c r="P7" s="309"/>
      <c r="R7" s="282"/>
      <c r="S7" s="279"/>
    </row>
    <row r="8" spans="1:19" ht="17.25" customHeight="1">
      <c r="A8" s="307">
        <v>5</v>
      </c>
      <c r="B8" s="298" t="s">
        <v>172</v>
      </c>
      <c r="C8" s="308" t="s">
        <v>740</v>
      </c>
      <c r="D8" s="300" t="s">
        <v>739</v>
      </c>
      <c r="E8" s="300"/>
      <c r="F8" s="301" t="s">
        <v>739</v>
      </c>
      <c r="G8" s="307">
        <v>5</v>
      </c>
      <c r="H8" s="298" t="s">
        <v>386</v>
      </c>
      <c r="I8" s="308"/>
      <c r="J8" s="300" t="s">
        <v>753</v>
      </c>
      <c r="K8" s="309"/>
      <c r="L8" s="310">
        <v>45</v>
      </c>
      <c r="M8" s="302" t="s">
        <v>411</v>
      </c>
      <c r="N8" s="308" t="s">
        <v>739</v>
      </c>
      <c r="O8" s="300"/>
      <c r="P8" s="309" t="s">
        <v>739</v>
      </c>
      <c r="R8" s="282"/>
      <c r="S8" s="279"/>
    </row>
    <row r="9" spans="1:19" ht="17.25" customHeight="1">
      <c r="A9" s="307">
        <v>6</v>
      </c>
      <c r="B9" s="298" t="s">
        <v>173</v>
      </c>
      <c r="C9" s="308" t="s">
        <v>740</v>
      </c>
      <c r="D9" s="300" t="s">
        <v>739</v>
      </c>
      <c r="E9" s="300"/>
      <c r="F9" s="301"/>
      <c r="G9" s="307">
        <v>6</v>
      </c>
      <c r="H9" s="298" t="s">
        <v>387</v>
      </c>
      <c r="I9" s="308"/>
      <c r="J9" s="300" t="s">
        <v>753</v>
      </c>
      <c r="K9" s="309"/>
      <c r="L9" s="310">
        <v>46</v>
      </c>
      <c r="M9" s="311" t="s">
        <v>412</v>
      </c>
      <c r="N9" s="308"/>
      <c r="O9" s="300"/>
      <c r="P9" s="309"/>
      <c r="R9" s="282"/>
      <c r="S9" s="279"/>
    </row>
    <row r="10" spans="1:19" ht="17.25" customHeight="1">
      <c r="A10" s="307">
        <v>7</v>
      </c>
      <c r="B10" s="312" t="s">
        <v>174</v>
      </c>
      <c r="C10" s="308" t="s">
        <v>740</v>
      </c>
      <c r="D10" s="300" t="s">
        <v>739</v>
      </c>
      <c r="E10" s="300"/>
      <c r="F10" s="301" t="s">
        <v>739</v>
      </c>
      <c r="G10" s="307">
        <v>7</v>
      </c>
      <c r="H10" s="298" t="s">
        <v>388</v>
      </c>
      <c r="I10" s="308"/>
      <c r="J10" s="343" t="s">
        <v>739</v>
      </c>
      <c r="K10" s="309"/>
      <c r="L10" s="310">
        <v>47</v>
      </c>
      <c r="M10" s="298" t="s">
        <v>413</v>
      </c>
      <c r="N10" s="308" t="s">
        <v>739</v>
      </c>
      <c r="O10" s="300"/>
      <c r="P10" s="309"/>
      <c r="S10" s="279"/>
    </row>
    <row r="11" spans="1:19" ht="17.25" customHeight="1">
      <c r="A11" s="307">
        <v>8</v>
      </c>
      <c r="B11" s="298" t="s">
        <v>208</v>
      </c>
      <c r="C11" s="308" t="s">
        <v>740</v>
      </c>
      <c r="D11" s="300" t="s">
        <v>739</v>
      </c>
      <c r="E11" s="300"/>
      <c r="F11" s="301"/>
      <c r="G11" s="307">
        <v>8</v>
      </c>
      <c r="H11" s="298" t="s">
        <v>389</v>
      </c>
      <c r="I11" s="308"/>
      <c r="J11" s="300"/>
      <c r="K11" s="309"/>
      <c r="L11" s="310">
        <v>48</v>
      </c>
      <c r="M11" s="298" t="s">
        <v>414</v>
      </c>
      <c r="N11" s="308"/>
      <c r="O11" s="300"/>
      <c r="P11" s="313"/>
      <c r="R11" s="282"/>
      <c r="S11" s="279"/>
    </row>
    <row r="12" spans="1:19" ht="17.25" customHeight="1">
      <c r="A12" s="307">
        <v>9</v>
      </c>
      <c r="B12" s="298" t="s">
        <v>175</v>
      </c>
      <c r="C12" s="308" t="s">
        <v>740</v>
      </c>
      <c r="D12" s="300" t="s">
        <v>739</v>
      </c>
      <c r="E12" s="300"/>
      <c r="F12" s="301" t="s">
        <v>739</v>
      </c>
      <c r="G12" s="307">
        <v>9</v>
      </c>
      <c r="H12" s="298" t="s">
        <v>390</v>
      </c>
      <c r="I12" s="308"/>
      <c r="J12" s="300" t="s">
        <v>739</v>
      </c>
      <c r="K12" s="309"/>
      <c r="L12" s="310">
        <v>49</v>
      </c>
      <c r="M12" s="298" t="s">
        <v>415</v>
      </c>
      <c r="N12" s="308"/>
      <c r="O12" s="300" t="s">
        <v>739</v>
      </c>
      <c r="P12" s="309"/>
      <c r="R12" s="282"/>
      <c r="S12" s="279"/>
    </row>
    <row r="13" spans="1:19" ht="17.25" customHeight="1">
      <c r="A13" s="307">
        <v>10</v>
      </c>
      <c r="B13" s="298" t="s">
        <v>176</v>
      </c>
      <c r="C13" s="308" t="s">
        <v>740</v>
      </c>
      <c r="D13" s="300" t="s">
        <v>739</v>
      </c>
      <c r="E13" s="300"/>
      <c r="F13" s="301" t="s">
        <v>739</v>
      </c>
      <c r="G13" s="307">
        <v>10</v>
      </c>
      <c r="H13" s="298" t="s">
        <v>391</v>
      </c>
      <c r="I13" s="308"/>
      <c r="J13" s="300" t="s">
        <v>739</v>
      </c>
      <c r="K13" s="309"/>
      <c r="L13" s="310">
        <v>50</v>
      </c>
      <c r="M13" s="311" t="s">
        <v>416</v>
      </c>
      <c r="N13" s="308"/>
      <c r="O13" s="300"/>
      <c r="P13" s="309"/>
      <c r="Q13" s="283"/>
      <c r="R13" s="282"/>
      <c r="S13" s="279"/>
    </row>
    <row r="14" spans="1:19" ht="17.25" customHeight="1">
      <c r="A14" s="307">
        <v>11</v>
      </c>
      <c r="B14" s="298" t="s">
        <v>182</v>
      </c>
      <c r="C14" s="308"/>
      <c r="D14" s="300"/>
      <c r="E14" s="300" t="s">
        <v>739</v>
      </c>
      <c r="F14" s="301"/>
      <c r="G14" s="307">
        <v>11</v>
      </c>
      <c r="H14" s="298" t="s">
        <v>392</v>
      </c>
      <c r="I14" s="308" t="s">
        <v>739</v>
      </c>
      <c r="J14" s="300"/>
      <c r="K14" s="309" t="s">
        <v>739</v>
      </c>
      <c r="L14" s="310">
        <v>51</v>
      </c>
      <c r="M14" s="298" t="s">
        <v>435</v>
      </c>
      <c r="N14" s="308" t="s">
        <v>739</v>
      </c>
      <c r="O14" s="300"/>
      <c r="P14" s="309" t="s">
        <v>739</v>
      </c>
      <c r="Q14" s="283"/>
      <c r="S14" s="279"/>
    </row>
    <row r="15" spans="1:19" ht="17.25" customHeight="1">
      <c r="A15" s="307">
        <v>12</v>
      </c>
      <c r="B15" s="298" t="s">
        <v>177</v>
      </c>
      <c r="C15" s="299"/>
      <c r="D15" s="300"/>
      <c r="E15" s="343" t="s">
        <v>739</v>
      </c>
      <c r="F15" s="301"/>
      <c r="G15" s="307">
        <v>12</v>
      </c>
      <c r="H15" s="298" t="s">
        <v>393</v>
      </c>
      <c r="I15" s="308"/>
      <c r="J15" s="300" t="s">
        <v>739</v>
      </c>
      <c r="K15" s="309"/>
      <c r="L15" s="310">
        <v>52</v>
      </c>
      <c r="M15" s="298" t="s">
        <v>436</v>
      </c>
      <c r="N15" s="308"/>
      <c r="O15" s="300" t="s">
        <v>739</v>
      </c>
      <c r="P15" s="309"/>
      <c r="Q15" s="283"/>
      <c r="R15" s="282"/>
      <c r="S15" s="279"/>
    </row>
    <row r="16" spans="1:19" ht="17.25" customHeight="1">
      <c r="A16" s="307">
        <v>13</v>
      </c>
      <c r="B16" s="298" t="s">
        <v>211</v>
      </c>
      <c r="C16" s="308" t="s">
        <v>740</v>
      </c>
      <c r="D16" s="300" t="s">
        <v>739</v>
      </c>
      <c r="E16" s="300"/>
      <c r="F16" s="301"/>
      <c r="G16" s="307">
        <v>13</v>
      </c>
      <c r="H16" s="298" t="s">
        <v>422</v>
      </c>
      <c r="I16" s="308"/>
      <c r="J16" s="300" t="s">
        <v>739</v>
      </c>
      <c r="K16" s="313"/>
      <c r="L16" s="310">
        <v>53</v>
      </c>
      <c r="M16" s="298" t="s">
        <v>417</v>
      </c>
      <c r="N16" s="308"/>
      <c r="O16" s="300" t="s">
        <v>777</v>
      </c>
      <c r="P16" s="313"/>
      <c r="Q16" s="283"/>
      <c r="S16" s="279"/>
    </row>
    <row r="17" spans="1:19" ht="17.25" customHeight="1">
      <c r="A17" s="307">
        <v>14</v>
      </c>
      <c r="B17" s="298" t="s">
        <v>178</v>
      </c>
      <c r="C17" s="308" t="s">
        <v>740</v>
      </c>
      <c r="D17" s="300" t="s">
        <v>739</v>
      </c>
      <c r="E17" s="300"/>
      <c r="F17" s="301" t="s">
        <v>739</v>
      </c>
      <c r="G17" s="307">
        <v>14</v>
      </c>
      <c r="H17" s="298" t="s">
        <v>394</v>
      </c>
      <c r="I17" s="308"/>
      <c r="J17" s="300" t="s">
        <v>739</v>
      </c>
      <c r="K17" s="313"/>
      <c r="L17" s="310">
        <v>54</v>
      </c>
      <c r="M17" s="298" t="s">
        <v>437</v>
      </c>
      <c r="N17" s="308"/>
      <c r="O17" s="300" t="s">
        <v>739</v>
      </c>
      <c r="P17" s="309"/>
      <c r="Q17" s="283"/>
      <c r="S17" s="279"/>
    </row>
    <row r="18" spans="1:19" ht="17.25" customHeight="1">
      <c r="A18" s="307">
        <v>15</v>
      </c>
      <c r="B18" s="298" t="s">
        <v>179</v>
      </c>
      <c r="C18" s="308" t="s">
        <v>740</v>
      </c>
      <c r="D18" s="300" t="s">
        <v>739</v>
      </c>
      <c r="E18" s="300"/>
      <c r="F18" s="301" t="s">
        <v>739</v>
      </c>
      <c r="G18" s="307">
        <v>15</v>
      </c>
      <c r="H18" s="298" t="s">
        <v>423</v>
      </c>
      <c r="I18" s="308"/>
      <c r="J18" s="300" t="s">
        <v>739</v>
      </c>
      <c r="K18" s="313"/>
      <c r="L18" s="310">
        <v>55</v>
      </c>
      <c r="M18" s="311" t="s">
        <v>418</v>
      </c>
      <c r="N18" s="308" t="s">
        <v>739</v>
      </c>
      <c r="O18" s="300"/>
      <c r="P18" s="309" t="s">
        <v>739</v>
      </c>
      <c r="Q18" s="283"/>
      <c r="S18" s="279"/>
    </row>
    <row r="19" spans="1:19" ht="17.25" customHeight="1">
      <c r="A19" s="307">
        <v>16</v>
      </c>
      <c r="B19" s="298" t="s">
        <v>180</v>
      </c>
      <c r="C19" s="308" t="s">
        <v>740</v>
      </c>
      <c r="D19" s="300" t="s">
        <v>739</v>
      </c>
      <c r="E19" s="300"/>
      <c r="F19" s="301" t="s">
        <v>739</v>
      </c>
      <c r="G19" s="307">
        <v>16</v>
      </c>
      <c r="H19" s="298" t="s">
        <v>395</v>
      </c>
      <c r="I19" s="308"/>
      <c r="J19" s="300"/>
      <c r="K19" s="309"/>
      <c r="L19" s="310">
        <v>56</v>
      </c>
      <c r="M19" s="311" t="s">
        <v>419</v>
      </c>
      <c r="N19" s="308"/>
      <c r="O19" s="300" t="s">
        <v>739</v>
      </c>
      <c r="P19" s="309"/>
      <c r="Q19" s="283"/>
      <c r="S19" s="279"/>
    </row>
    <row r="20" spans="1:19" ht="17.25" customHeight="1">
      <c r="A20" s="307">
        <v>17</v>
      </c>
      <c r="B20" s="298" t="s">
        <v>181</v>
      </c>
      <c r="C20" s="308" t="s">
        <v>740</v>
      </c>
      <c r="D20" s="300" t="s">
        <v>739</v>
      </c>
      <c r="E20" s="300"/>
      <c r="F20" s="301" t="s">
        <v>739</v>
      </c>
      <c r="G20" s="307">
        <v>17</v>
      </c>
      <c r="H20" s="298" t="s">
        <v>424</v>
      </c>
      <c r="I20" s="308"/>
      <c r="J20" s="300"/>
      <c r="K20" s="313"/>
      <c r="L20" s="310">
        <v>57</v>
      </c>
      <c r="M20" s="298" t="s">
        <v>420</v>
      </c>
      <c r="N20" s="308" t="s">
        <v>739</v>
      </c>
      <c r="O20" s="300"/>
      <c r="P20" s="309" t="s">
        <v>739</v>
      </c>
      <c r="Q20" s="283"/>
      <c r="S20" s="279"/>
    </row>
    <row r="21" spans="1:19" ht="17.25" customHeight="1">
      <c r="A21" s="307">
        <v>18</v>
      </c>
      <c r="B21" s="298" t="s">
        <v>209</v>
      </c>
      <c r="C21" s="299"/>
      <c r="D21" s="300"/>
      <c r="E21" s="300" t="s">
        <v>739</v>
      </c>
      <c r="F21" s="301"/>
      <c r="G21" s="307">
        <v>18</v>
      </c>
      <c r="H21" s="298" t="s">
        <v>396</v>
      </c>
      <c r="I21" s="308"/>
      <c r="J21" s="300"/>
      <c r="K21" s="309"/>
      <c r="L21" s="310">
        <v>58</v>
      </c>
      <c r="M21" s="298"/>
      <c r="N21" s="308"/>
      <c r="O21" s="300"/>
      <c r="P21" s="309"/>
      <c r="Q21" s="283"/>
      <c r="S21" s="279"/>
    </row>
    <row r="22" spans="1:19" ht="17.25" customHeight="1">
      <c r="A22" s="307">
        <v>19</v>
      </c>
      <c r="B22" s="298" t="s">
        <v>183</v>
      </c>
      <c r="C22" s="308"/>
      <c r="D22" s="300" t="s">
        <v>739</v>
      </c>
      <c r="E22" s="300"/>
      <c r="F22" s="301"/>
      <c r="G22" s="307">
        <v>19</v>
      </c>
      <c r="H22" s="298" t="s">
        <v>397</v>
      </c>
      <c r="I22" s="308"/>
      <c r="J22" s="300" t="s">
        <v>739</v>
      </c>
      <c r="K22" s="309"/>
      <c r="L22" s="310">
        <v>59</v>
      </c>
      <c r="M22" s="298"/>
      <c r="N22" s="308"/>
      <c r="O22" s="300"/>
      <c r="P22" s="309"/>
      <c r="Q22" s="283"/>
      <c r="R22" s="282"/>
      <c r="S22" s="279"/>
    </row>
    <row r="23" spans="1:19" ht="17.25" customHeight="1">
      <c r="A23" s="307">
        <v>20</v>
      </c>
      <c r="B23" s="298" t="s">
        <v>196</v>
      </c>
      <c r="C23" s="344" t="s">
        <v>740</v>
      </c>
      <c r="D23" s="343" t="s">
        <v>739</v>
      </c>
      <c r="E23" s="343"/>
      <c r="F23" s="345" t="s">
        <v>739</v>
      </c>
      <c r="G23" s="307">
        <v>20</v>
      </c>
      <c r="H23" s="298" t="s">
        <v>425</v>
      </c>
      <c r="I23" s="308" t="s">
        <v>739</v>
      </c>
      <c r="J23" s="300"/>
      <c r="K23" s="309" t="s">
        <v>739</v>
      </c>
      <c r="L23" s="310">
        <v>60</v>
      </c>
      <c r="M23" s="298"/>
      <c r="N23" s="308"/>
      <c r="O23" s="300"/>
      <c r="P23" s="313"/>
      <c r="Q23" s="283"/>
      <c r="S23" s="279"/>
    </row>
    <row r="24" spans="1:19" ht="17.25" customHeight="1">
      <c r="A24" s="307">
        <v>21</v>
      </c>
      <c r="B24" s="298" t="s">
        <v>210</v>
      </c>
      <c r="C24" s="299"/>
      <c r="D24" s="300"/>
      <c r="E24" s="300"/>
      <c r="F24" s="301"/>
      <c r="G24" s="307">
        <v>21</v>
      </c>
      <c r="H24" s="298" t="s">
        <v>426</v>
      </c>
      <c r="I24" s="308" t="s">
        <v>739</v>
      </c>
      <c r="J24" s="300"/>
      <c r="K24" s="309"/>
      <c r="L24" s="310">
        <v>61</v>
      </c>
      <c r="M24" s="311"/>
      <c r="N24" s="308"/>
      <c r="O24" s="300"/>
      <c r="P24" s="313"/>
      <c r="Q24" s="283"/>
    </row>
    <row r="25" spans="1:19" ht="17.25" customHeight="1">
      <c r="A25" s="307">
        <v>22</v>
      </c>
      <c r="B25" s="298" t="s">
        <v>98</v>
      </c>
      <c r="C25" s="308" t="s">
        <v>740</v>
      </c>
      <c r="D25" s="300" t="s">
        <v>739</v>
      </c>
      <c r="E25" s="300"/>
      <c r="F25" s="301" t="s">
        <v>739</v>
      </c>
      <c r="G25" s="307">
        <v>22</v>
      </c>
      <c r="H25" s="298" t="s">
        <v>398</v>
      </c>
      <c r="I25" s="308" t="s">
        <v>739</v>
      </c>
      <c r="J25" s="300"/>
      <c r="K25" s="309" t="s">
        <v>739</v>
      </c>
      <c r="L25" s="310">
        <v>62</v>
      </c>
      <c r="M25" s="311"/>
      <c r="N25" s="299"/>
      <c r="O25" s="300"/>
      <c r="P25" s="309"/>
      <c r="R25" s="282"/>
    </row>
    <row r="26" spans="1:19" ht="17.25" customHeight="1">
      <c r="A26" s="307">
        <v>23</v>
      </c>
      <c r="B26" s="298" t="s">
        <v>64</v>
      </c>
      <c r="C26" s="299"/>
      <c r="D26" s="343" t="s">
        <v>739</v>
      </c>
      <c r="E26" s="300"/>
      <c r="F26" s="301"/>
      <c r="G26" s="307">
        <v>23</v>
      </c>
      <c r="H26" s="302" t="s">
        <v>427</v>
      </c>
      <c r="I26" s="308"/>
      <c r="J26" s="300"/>
      <c r="K26" s="309"/>
      <c r="L26" s="310">
        <v>63</v>
      </c>
      <c r="M26" s="311"/>
      <c r="N26" s="308"/>
      <c r="O26" s="300"/>
      <c r="P26" s="309"/>
    </row>
    <row r="27" spans="1:19" ht="17.25" customHeight="1">
      <c r="A27" s="307">
        <v>24</v>
      </c>
      <c r="B27" s="298" t="s">
        <v>195</v>
      </c>
      <c r="C27" s="308"/>
      <c r="D27" s="300"/>
      <c r="E27" s="300"/>
      <c r="F27" s="301"/>
      <c r="G27" s="307">
        <v>24</v>
      </c>
      <c r="H27" s="298" t="s">
        <v>399</v>
      </c>
      <c r="I27" s="308"/>
      <c r="J27" s="300" t="s">
        <v>739</v>
      </c>
      <c r="K27" s="309"/>
      <c r="L27" s="310">
        <v>64</v>
      </c>
      <c r="M27" s="298"/>
      <c r="N27" s="308"/>
      <c r="O27" s="300"/>
      <c r="P27" s="309"/>
    </row>
    <row r="28" spans="1:19" ht="17.25" customHeight="1">
      <c r="A28" s="307">
        <v>25</v>
      </c>
      <c r="B28" s="298" t="s">
        <v>184</v>
      </c>
      <c r="C28" s="308" t="s">
        <v>740</v>
      </c>
      <c r="D28" s="300" t="s">
        <v>739</v>
      </c>
      <c r="E28" s="300"/>
      <c r="F28" s="301" t="s">
        <v>739</v>
      </c>
      <c r="G28" s="307">
        <v>25</v>
      </c>
      <c r="H28" s="311" t="s">
        <v>428</v>
      </c>
      <c r="I28" s="308"/>
      <c r="J28" s="300" t="s">
        <v>739</v>
      </c>
      <c r="K28" s="309"/>
      <c r="L28" s="310">
        <v>65</v>
      </c>
      <c r="M28" s="298"/>
      <c r="N28" s="308"/>
      <c r="O28" s="300"/>
      <c r="P28" s="309"/>
      <c r="R28" s="282"/>
    </row>
    <row r="29" spans="1:19" ht="17.25" customHeight="1">
      <c r="A29" s="307">
        <v>26</v>
      </c>
      <c r="B29" s="298" t="s">
        <v>185</v>
      </c>
      <c r="C29" s="308" t="s">
        <v>740</v>
      </c>
      <c r="D29" s="300" t="s">
        <v>739</v>
      </c>
      <c r="E29" s="300"/>
      <c r="F29" s="301"/>
      <c r="G29" s="307">
        <v>26</v>
      </c>
      <c r="H29" s="311" t="s">
        <v>400</v>
      </c>
      <c r="I29" s="308" t="s">
        <v>739</v>
      </c>
      <c r="J29" s="300"/>
      <c r="K29" s="309" t="s">
        <v>739</v>
      </c>
      <c r="L29" s="310">
        <v>66</v>
      </c>
      <c r="M29" s="311"/>
      <c r="N29" s="308"/>
      <c r="O29" s="300"/>
      <c r="P29" s="309"/>
      <c r="R29" s="282"/>
    </row>
    <row r="30" spans="1:19" ht="17.25" customHeight="1">
      <c r="A30" s="307">
        <v>27</v>
      </c>
      <c r="B30" s="298" t="s">
        <v>186</v>
      </c>
      <c r="C30" s="308" t="s">
        <v>740</v>
      </c>
      <c r="D30" s="300" t="s">
        <v>739</v>
      </c>
      <c r="E30" s="300"/>
      <c r="F30" s="301"/>
      <c r="G30" s="307">
        <v>27</v>
      </c>
      <c r="H30" s="298" t="s">
        <v>401</v>
      </c>
      <c r="I30" s="308"/>
      <c r="J30" s="300" t="s">
        <v>739</v>
      </c>
      <c r="K30" s="309"/>
      <c r="L30" s="310">
        <v>67</v>
      </c>
      <c r="M30" s="298"/>
      <c r="N30" s="308"/>
      <c r="O30" s="300"/>
      <c r="P30" s="309"/>
      <c r="R30" s="282"/>
    </row>
    <row r="31" spans="1:19" ht="17.25" customHeight="1">
      <c r="A31" s="307">
        <v>28</v>
      </c>
      <c r="B31" s="298" t="s">
        <v>96</v>
      </c>
      <c r="C31" s="308" t="s">
        <v>740</v>
      </c>
      <c r="D31" s="300" t="s">
        <v>739</v>
      </c>
      <c r="E31" s="300"/>
      <c r="F31" s="301"/>
      <c r="G31" s="307">
        <v>28</v>
      </c>
      <c r="H31" s="311" t="s">
        <v>402</v>
      </c>
      <c r="I31" s="308" t="s">
        <v>739</v>
      </c>
      <c r="J31" s="300"/>
      <c r="K31" s="309" t="s">
        <v>739</v>
      </c>
      <c r="L31" s="310">
        <v>68</v>
      </c>
      <c r="M31" s="298"/>
      <c r="N31" s="308"/>
      <c r="O31" s="300"/>
      <c r="P31" s="309"/>
    </row>
    <row r="32" spans="1:19" ht="17.25" customHeight="1">
      <c r="A32" s="307">
        <v>29</v>
      </c>
      <c r="B32" s="311" t="s">
        <v>187</v>
      </c>
      <c r="C32" s="308" t="s">
        <v>740</v>
      </c>
      <c r="D32" s="300" t="s">
        <v>739</v>
      </c>
      <c r="E32" s="300"/>
      <c r="F32" s="301" t="s">
        <v>739</v>
      </c>
      <c r="G32" s="307">
        <v>29</v>
      </c>
      <c r="H32" s="311" t="s">
        <v>403</v>
      </c>
      <c r="I32" s="308" t="s">
        <v>739</v>
      </c>
      <c r="J32" s="300"/>
      <c r="K32" s="309" t="s">
        <v>739</v>
      </c>
      <c r="L32" s="310">
        <v>69</v>
      </c>
      <c r="M32" s="302"/>
      <c r="N32" s="308"/>
      <c r="O32" s="300"/>
      <c r="P32" s="309"/>
    </row>
    <row r="33" spans="1:18" ht="17.25" customHeight="1">
      <c r="A33" s="307">
        <v>30</v>
      </c>
      <c r="B33" s="311" t="s">
        <v>188</v>
      </c>
      <c r="C33" s="308" t="s">
        <v>740</v>
      </c>
      <c r="D33" s="300" t="s">
        <v>739</v>
      </c>
      <c r="E33" s="300"/>
      <c r="F33" s="301" t="s">
        <v>739</v>
      </c>
      <c r="G33" s="297">
        <v>30</v>
      </c>
      <c r="H33" s="298" t="s">
        <v>429</v>
      </c>
      <c r="I33" s="308" t="s">
        <v>739</v>
      </c>
      <c r="J33" s="300"/>
      <c r="K33" s="309" t="s">
        <v>739</v>
      </c>
      <c r="L33" s="310">
        <v>70</v>
      </c>
      <c r="M33" s="311"/>
      <c r="N33" s="314"/>
      <c r="O33" s="300"/>
      <c r="P33" s="315"/>
    </row>
    <row r="34" spans="1:18" ht="17.25" customHeight="1">
      <c r="A34" s="307">
        <v>31</v>
      </c>
      <c r="B34" s="311" t="s">
        <v>189</v>
      </c>
      <c r="C34" s="316"/>
      <c r="D34" s="300"/>
      <c r="E34" s="300" t="s">
        <v>739</v>
      </c>
      <c r="F34" s="301"/>
      <c r="G34" s="307">
        <v>31</v>
      </c>
      <c r="H34" s="298" t="s">
        <v>404</v>
      </c>
      <c r="I34" s="308"/>
      <c r="J34" s="300"/>
      <c r="K34" s="309"/>
      <c r="L34" s="310">
        <v>71</v>
      </c>
      <c r="M34" s="298"/>
      <c r="N34" s="308"/>
      <c r="O34" s="300"/>
      <c r="P34" s="309"/>
      <c r="R34" s="282"/>
    </row>
    <row r="35" spans="1:18" ht="17.25" customHeight="1">
      <c r="A35" s="307">
        <v>32</v>
      </c>
      <c r="B35" s="311"/>
      <c r="C35" s="299"/>
      <c r="D35" s="300"/>
      <c r="E35" s="300"/>
      <c r="F35" s="301"/>
      <c r="G35" s="307">
        <v>32</v>
      </c>
      <c r="H35" s="298" t="s">
        <v>430</v>
      </c>
      <c r="I35" s="308" t="s">
        <v>739</v>
      </c>
      <c r="J35" s="300"/>
      <c r="K35" s="309" t="s">
        <v>739</v>
      </c>
      <c r="L35" s="310">
        <v>72</v>
      </c>
      <c r="M35" s="298"/>
      <c r="N35" s="314"/>
      <c r="O35" s="300"/>
      <c r="P35" s="315"/>
      <c r="R35" s="282"/>
    </row>
    <row r="36" spans="1:18" ht="17.25" customHeight="1">
      <c r="A36" s="307">
        <v>33</v>
      </c>
      <c r="B36" s="311"/>
      <c r="C36" s="316"/>
      <c r="D36" s="317"/>
      <c r="E36" s="317"/>
      <c r="F36" s="301"/>
      <c r="G36" s="307">
        <v>33</v>
      </c>
      <c r="H36" s="298" t="s">
        <v>405</v>
      </c>
      <c r="I36" s="308"/>
      <c r="J36" s="343" t="s">
        <v>739</v>
      </c>
      <c r="K36" s="309"/>
      <c r="L36" s="310">
        <v>73</v>
      </c>
      <c r="M36" s="311"/>
      <c r="N36" s="314"/>
      <c r="O36" s="300"/>
      <c r="P36" s="315"/>
    </row>
    <row r="37" spans="1:18" ht="17.25" customHeight="1">
      <c r="A37" s="307">
        <v>34</v>
      </c>
      <c r="B37" s="311"/>
      <c r="C37" s="299"/>
      <c r="D37" s="300"/>
      <c r="E37" s="300"/>
      <c r="F37" s="301"/>
      <c r="G37" s="307">
        <v>34</v>
      </c>
      <c r="H37" s="298" t="s">
        <v>431</v>
      </c>
      <c r="I37" s="308"/>
      <c r="J37" s="300"/>
      <c r="K37" s="309"/>
      <c r="L37" s="310">
        <v>74</v>
      </c>
      <c r="M37" s="298"/>
      <c r="N37" s="308"/>
      <c r="O37" s="300"/>
      <c r="P37" s="309"/>
    </row>
    <row r="38" spans="1:18" ht="17.25" customHeight="1">
      <c r="A38" s="307">
        <v>35</v>
      </c>
      <c r="B38" s="311"/>
      <c r="C38" s="316"/>
      <c r="D38" s="317"/>
      <c r="E38" s="317"/>
      <c r="F38" s="301"/>
      <c r="G38" s="307">
        <v>35</v>
      </c>
      <c r="H38" s="298" t="s">
        <v>406</v>
      </c>
      <c r="I38" s="308"/>
      <c r="J38" s="300" t="s">
        <v>739</v>
      </c>
      <c r="K38" s="313"/>
      <c r="L38" s="310">
        <v>75</v>
      </c>
      <c r="M38" s="298"/>
      <c r="N38" s="308"/>
      <c r="O38" s="300"/>
      <c r="P38" s="309"/>
      <c r="R38" s="282"/>
    </row>
    <row r="39" spans="1:18" ht="17.25" customHeight="1">
      <c r="A39" s="307">
        <v>36</v>
      </c>
      <c r="B39" s="311"/>
      <c r="C39" s="316"/>
      <c r="D39" s="317"/>
      <c r="E39" s="317"/>
      <c r="F39" s="301"/>
      <c r="G39" s="307">
        <v>36</v>
      </c>
      <c r="H39" s="298" t="s">
        <v>407</v>
      </c>
      <c r="I39" s="308"/>
      <c r="J39" s="300"/>
      <c r="K39" s="309"/>
      <c r="L39" s="310">
        <v>76</v>
      </c>
      <c r="M39" s="311"/>
      <c r="N39" s="308"/>
      <c r="O39" s="300"/>
      <c r="P39" s="309"/>
    </row>
    <row r="40" spans="1:18" ht="17.25" customHeight="1">
      <c r="A40" s="307">
        <v>37</v>
      </c>
      <c r="B40" s="311"/>
      <c r="C40" s="316"/>
      <c r="D40" s="317"/>
      <c r="E40" s="317"/>
      <c r="F40" s="301"/>
      <c r="G40" s="307">
        <v>37</v>
      </c>
      <c r="H40" s="311" t="s">
        <v>408</v>
      </c>
      <c r="I40" s="308" t="s">
        <v>739</v>
      </c>
      <c r="J40" s="300"/>
      <c r="K40" s="309" t="s">
        <v>739</v>
      </c>
      <c r="L40" s="310">
        <v>77</v>
      </c>
      <c r="M40" s="298"/>
      <c r="N40" s="308"/>
      <c r="O40" s="300"/>
      <c r="P40" s="309"/>
    </row>
    <row r="41" spans="1:18" ht="17.25" customHeight="1">
      <c r="A41" s="307">
        <v>38</v>
      </c>
      <c r="B41" s="311"/>
      <c r="C41" s="316"/>
      <c r="D41" s="317"/>
      <c r="E41" s="317"/>
      <c r="F41" s="301"/>
      <c r="G41" s="307">
        <v>38</v>
      </c>
      <c r="H41" s="298" t="s">
        <v>409</v>
      </c>
      <c r="I41" s="299"/>
      <c r="J41" s="300"/>
      <c r="K41" s="309"/>
      <c r="L41" s="310">
        <v>78</v>
      </c>
      <c r="M41" s="298" t="s">
        <v>785</v>
      </c>
      <c r="N41" s="308" t="s">
        <v>739</v>
      </c>
      <c r="O41" s="300"/>
      <c r="P41" s="309" t="s">
        <v>739</v>
      </c>
      <c r="R41" s="282"/>
    </row>
    <row r="42" spans="1:18" ht="17.25" customHeight="1">
      <c r="A42" s="307">
        <v>39</v>
      </c>
      <c r="B42" s="298"/>
      <c r="C42" s="299"/>
      <c r="D42" s="300"/>
      <c r="E42" s="300"/>
      <c r="F42" s="301"/>
      <c r="G42" s="307">
        <v>39</v>
      </c>
      <c r="H42" s="298" t="s">
        <v>750</v>
      </c>
      <c r="I42" s="308"/>
      <c r="J42" s="300" t="s">
        <v>739</v>
      </c>
      <c r="K42" s="313"/>
      <c r="L42" s="310">
        <v>79</v>
      </c>
      <c r="M42" s="311" t="s">
        <v>786</v>
      </c>
      <c r="N42" s="314"/>
      <c r="O42" s="300"/>
      <c r="P42" s="315"/>
      <c r="R42" s="282"/>
    </row>
    <row r="43" spans="1:18" ht="17.25" customHeight="1" thickBot="1">
      <c r="A43" s="318">
        <v>40</v>
      </c>
      <c r="B43" s="319"/>
      <c r="C43" s="320"/>
      <c r="D43" s="321"/>
      <c r="E43" s="321"/>
      <c r="F43" s="322"/>
      <c r="G43" s="318">
        <v>40</v>
      </c>
      <c r="H43" s="323" t="s">
        <v>733</v>
      </c>
      <c r="I43" s="324"/>
      <c r="J43" s="325" t="s">
        <v>739</v>
      </c>
      <c r="K43" s="326"/>
      <c r="L43" s="327">
        <v>80</v>
      </c>
      <c r="M43" s="323" t="s">
        <v>784</v>
      </c>
      <c r="N43" s="324"/>
      <c r="O43" s="325"/>
      <c r="P43" s="326"/>
    </row>
    <row r="44" spans="1:18" ht="17.25" customHeight="1">
      <c r="A44" s="328"/>
      <c r="B44" s="328">
        <f>COUNTA(B4:B43)</f>
        <v>31</v>
      </c>
      <c r="C44" s="328">
        <f>COUNTIF(C4:C43,"○")</f>
        <v>23</v>
      </c>
      <c r="D44" s="328">
        <f>COUNTIF(D4:D43,"○")</f>
        <v>25</v>
      </c>
      <c r="E44" s="328">
        <f>COUNTIF(E4:E43,"○")</f>
        <v>4</v>
      </c>
      <c r="F44" s="328">
        <f>COUNTIF(F4:F43,"○")</f>
        <v>17</v>
      </c>
      <c r="G44" s="328"/>
      <c r="H44" s="328">
        <f>COUNTA(H4:H43)</f>
        <v>40</v>
      </c>
      <c r="I44" s="328">
        <f>COUNTIF(I4:I43,"○")</f>
        <v>11</v>
      </c>
      <c r="J44" s="328">
        <f>COUNTIF(J4:J43,"○")</f>
        <v>15</v>
      </c>
      <c r="K44" s="328">
        <f>COUNTIF(K4:K43,"○")</f>
        <v>9</v>
      </c>
      <c r="L44" s="328"/>
      <c r="M44" s="328">
        <f>COUNTA(M4:M43)</f>
        <v>20</v>
      </c>
      <c r="N44" s="328">
        <f>COUNTIF(N4:N43,"○")</f>
        <v>6</v>
      </c>
      <c r="O44" s="328">
        <f>COUNTIF(O4:O43,"○")</f>
        <v>6</v>
      </c>
      <c r="P44" s="328">
        <f>COUNTIF(P4:P43,"○")</f>
        <v>5</v>
      </c>
      <c r="R44" s="282"/>
    </row>
    <row r="45" spans="1:18" ht="17.25" customHeight="1">
      <c r="A45" s="284"/>
      <c r="B45" s="284"/>
      <c r="C45" s="284">
        <f>COUNTA(C4:C42)</f>
        <v>23</v>
      </c>
      <c r="D45" s="284" t="s">
        <v>783</v>
      </c>
      <c r="E45" s="284">
        <f>COUNTA(E4:E42)</f>
        <v>4</v>
      </c>
      <c r="F45" s="284"/>
      <c r="G45" s="284"/>
      <c r="H45" s="284"/>
      <c r="I45" s="284"/>
      <c r="J45" s="284">
        <f>COUNTA(J4:J42)</f>
        <v>17</v>
      </c>
      <c r="K45" s="284"/>
      <c r="L45" s="284"/>
      <c r="M45" s="284"/>
      <c r="N45" s="284"/>
      <c r="O45" s="284">
        <f>COUNTA(O4:O42)</f>
        <v>7</v>
      </c>
      <c r="P45" s="284"/>
    </row>
    <row r="46" spans="1:18" ht="17.25" customHeight="1">
      <c r="A46" s="284"/>
      <c r="B46" s="329" t="s">
        <v>190</v>
      </c>
      <c r="C46" s="330">
        <f>COUNTIF(C4:C43,"○")</f>
        <v>23</v>
      </c>
      <c r="D46" s="331" t="s">
        <v>191</v>
      </c>
      <c r="E46" s="328"/>
      <c r="F46" s="284"/>
      <c r="G46" s="284"/>
      <c r="H46" s="284" t="s">
        <v>192</v>
      </c>
      <c r="I46" s="284">
        <f>SUM(D44,E45,I44,J45,N44,O45)</f>
        <v>70</v>
      </c>
      <c r="J46" s="284"/>
      <c r="K46" s="284"/>
      <c r="L46" s="284"/>
      <c r="M46" s="332" t="s">
        <v>782</v>
      </c>
      <c r="N46" s="284">
        <f>SUM(B44,H44,M44)</f>
        <v>91</v>
      </c>
      <c r="O46" s="284"/>
      <c r="P46" s="284"/>
      <c r="R46" s="282"/>
    </row>
    <row r="47" spans="1:18" ht="17.25" customHeight="1">
      <c r="A47" s="284"/>
      <c r="B47" s="333" t="s">
        <v>193</v>
      </c>
      <c r="C47" s="334">
        <f>SUM(D44,I44,N44)</f>
        <v>42</v>
      </c>
      <c r="D47" s="335" t="s">
        <v>191</v>
      </c>
      <c r="E47" s="328"/>
      <c r="F47" s="284"/>
      <c r="G47" s="284"/>
      <c r="H47" s="284" t="s">
        <v>302</v>
      </c>
      <c r="I47" s="284">
        <f>$C$47</f>
        <v>42</v>
      </c>
      <c r="J47" s="284"/>
      <c r="K47" s="284"/>
      <c r="L47" s="284"/>
      <c r="M47" s="284"/>
      <c r="N47" s="284"/>
      <c r="O47" s="284"/>
      <c r="P47" s="284"/>
      <c r="R47" s="282"/>
    </row>
    <row r="48" spans="1:18" ht="17.25" customHeight="1">
      <c r="A48" s="284"/>
      <c r="B48" s="336" t="s">
        <v>194</v>
      </c>
      <c r="C48" s="337">
        <f>SUM(F44,K44,P44)</f>
        <v>31</v>
      </c>
      <c r="D48" s="338" t="s">
        <v>191</v>
      </c>
      <c r="E48" s="328"/>
      <c r="F48" s="284"/>
      <c r="G48" s="284"/>
      <c r="H48" s="284" t="s">
        <v>303</v>
      </c>
      <c r="I48" s="284">
        <f>E44+J44+O44</f>
        <v>25</v>
      </c>
      <c r="J48" s="284"/>
      <c r="K48" s="284"/>
      <c r="L48" s="284"/>
      <c r="M48" s="284" t="s">
        <v>197</v>
      </c>
      <c r="N48" s="284">
        <f>(I47+I48)/I46*100</f>
        <v>95.714285714285722</v>
      </c>
      <c r="O48" s="284" t="s">
        <v>306</v>
      </c>
      <c r="P48" s="284"/>
      <c r="R48" s="282"/>
    </row>
    <row r="49" spans="2:18" ht="17.25" customHeight="1">
      <c r="R49" s="282"/>
    </row>
    <row r="50" spans="2:18" ht="17.25" customHeight="1"/>
    <row r="52" spans="2:18">
      <c r="B52" s="281"/>
      <c r="C52" s="281"/>
      <c r="D52" s="281"/>
      <c r="E52" s="281"/>
      <c r="F52" s="281"/>
      <c r="R52" s="282"/>
    </row>
    <row r="53" spans="2:18">
      <c r="B53" s="281"/>
      <c r="C53" s="281"/>
      <c r="D53" s="281"/>
      <c r="E53" s="281"/>
      <c r="F53" s="281"/>
      <c r="R53" s="282"/>
    </row>
    <row r="54" spans="2:18">
      <c r="B54" s="281"/>
      <c r="C54" s="281"/>
      <c r="D54" s="281"/>
      <c r="E54" s="281"/>
      <c r="F54" s="281"/>
    </row>
    <row r="55" spans="2:18">
      <c r="B55" s="281"/>
      <c r="C55" s="281"/>
      <c r="D55" s="281"/>
      <c r="E55" s="281"/>
      <c r="F55" s="281"/>
      <c r="R55" s="282"/>
    </row>
    <row r="56" spans="2:18">
      <c r="B56" s="281"/>
      <c r="C56" s="281"/>
      <c r="D56" s="281"/>
      <c r="E56" s="281"/>
      <c r="F56" s="281"/>
    </row>
    <row r="57" spans="2:18">
      <c r="B57" s="281"/>
      <c r="C57" s="281"/>
      <c r="D57" s="281"/>
      <c r="E57" s="281"/>
      <c r="F57" s="281"/>
      <c r="R57" s="282"/>
    </row>
    <row r="58" spans="2:18">
      <c r="B58" s="281"/>
      <c r="C58" s="281"/>
      <c r="D58" s="281"/>
      <c r="E58" s="281"/>
      <c r="F58" s="281"/>
      <c r="R58" s="282"/>
    </row>
    <row r="59" spans="2:18">
      <c r="B59" s="281"/>
      <c r="C59" s="281"/>
      <c r="D59" s="281"/>
      <c r="E59" s="281"/>
      <c r="F59" s="281"/>
    </row>
    <row r="60" spans="2:18">
      <c r="B60" s="281"/>
      <c r="C60" s="281"/>
      <c r="D60" s="281"/>
      <c r="E60" s="281"/>
      <c r="F60" s="281"/>
    </row>
    <row r="61" spans="2:18">
      <c r="B61" s="281"/>
      <c r="C61" s="281"/>
      <c r="D61" s="281"/>
      <c r="E61" s="281"/>
      <c r="F61" s="281"/>
    </row>
    <row r="62" spans="2:18">
      <c r="B62" s="281"/>
      <c r="C62" s="281"/>
      <c r="D62" s="281"/>
      <c r="E62" s="281"/>
      <c r="F62" s="281"/>
    </row>
    <row r="63" spans="2:18">
      <c r="B63" s="281"/>
      <c r="C63" s="281"/>
      <c r="D63" s="281"/>
      <c r="E63" s="281"/>
      <c r="F63" s="281"/>
    </row>
    <row r="64" spans="2:18">
      <c r="B64" s="281"/>
      <c r="C64" s="281"/>
      <c r="D64" s="281"/>
      <c r="E64" s="281"/>
      <c r="F64" s="281"/>
    </row>
    <row r="65" spans="2:6">
      <c r="B65" s="281"/>
      <c r="C65" s="281"/>
      <c r="D65" s="281"/>
      <c r="E65" s="281"/>
      <c r="F65" s="281"/>
    </row>
    <row r="66" spans="2:6">
      <c r="B66" s="281"/>
      <c r="C66" s="281"/>
      <c r="D66" s="281"/>
      <c r="E66" s="281"/>
      <c r="F66" s="281"/>
    </row>
    <row r="67" spans="2:6">
      <c r="B67" s="281"/>
      <c r="C67" s="281"/>
      <c r="D67" s="281"/>
      <c r="E67" s="281"/>
      <c r="F67" s="281"/>
    </row>
    <row r="68" spans="2:6">
      <c r="B68" s="281"/>
      <c r="C68" s="281"/>
      <c r="D68" s="281"/>
      <c r="E68" s="281"/>
      <c r="F68" s="281"/>
    </row>
    <row r="69" spans="2:6">
      <c r="B69" s="281"/>
      <c r="C69" s="281"/>
      <c r="D69" s="281"/>
      <c r="E69" s="281"/>
      <c r="F69" s="281"/>
    </row>
    <row r="70" spans="2:6">
      <c r="B70" s="281"/>
      <c r="C70" s="281"/>
      <c r="D70" s="281"/>
      <c r="E70" s="281"/>
      <c r="F70" s="281"/>
    </row>
    <row r="71" spans="2:6">
      <c r="B71" s="281"/>
      <c r="C71" s="281"/>
      <c r="D71" s="281"/>
      <c r="E71" s="281"/>
      <c r="F71" s="281"/>
    </row>
    <row r="72" spans="2:6">
      <c r="B72" s="281"/>
      <c r="C72" s="281"/>
      <c r="D72" s="281"/>
      <c r="E72" s="281"/>
      <c r="F72" s="281"/>
    </row>
    <row r="73" spans="2:6">
      <c r="B73" s="281"/>
      <c r="C73" s="281"/>
      <c r="D73" s="281"/>
      <c r="E73" s="281"/>
      <c r="F73" s="281"/>
    </row>
    <row r="74" spans="2:6">
      <c r="B74" s="281"/>
      <c r="C74" s="281"/>
      <c r="D74" s="281"/>
      <c r="E74" s="281"/>
      <c r="F74" s="281"/>
    </row>
    <row r="75" spans="2:6">
      <c r="B75" s="281"/>
      <c r="C75" s="281"/>
      <c r="D75" s="281"/>
      <c r="E75" s="281"/>
      <c r="F75" s="281"/>
    </row>
    <row r="76" spans="2:6">
      <c r="B76" s="281"/>
      <c r="C76" s="281"/>
      <c r="D76" s="281"/>
      <c r="E76" s="281"/>
      <c r="F76" s="281"/>
    </row>
    <row r="77" spans="2:6">
      <c r="B77" s="281"/>
      <c r="C77" s="281"/>
      <c r="D77" s="281"/>
      <c r="E77" s="281"/>
      <c r="F77" s="281"/>
    </row>
    <row r="78" spans="2:6">
      <c r="B78" s="281"/>
      <c r="C78" s="281"/>
      <c r="D78" s="281"/>
      <c r="E78" s="281"/>
      <c r="F78" s="281"/>
    </row>
    <row r="79" spans="2:6">
      <c r="B79" s="281"/>
      <c r="C79" s="281"/>
      <c r="D79" s="281"/>
      <c r="E79" s="281"/>
      <c r="F79" s="281"/>
    </row>
    <row r="80" spans="2:6">
      <c r="B80" s="281"/>
      <c r="C80" s="281"/>
      <c r="D80" s="281"/>
      <c r="E80" s="281"/>
      <c r="F80" s="281"/>
    </row>
    <row r="81" spans="2:6">
      <c r="B81" s="281"/>
      <c r="C81" s="281"/>
      <c r="D81" s="281"/>
      <c r="E81" s="281"/>
      <c r="F81" s="281"/>
    </row>
    <row r="82" spans="2:6">
      <c r="B82" s="281"/>
      <c r="C82" s="281"/>
      <c r="D82" s="281"/>
      <c r="E82" s="281"/>
      <c r="F82" s="281"/>
    </row>
    <row r="83" spans="2:6">
      <c r="B83" s="281"/>
      <c r="C83" s="281"/>
      <c r="D83" s="281"/>
      <c r="E83" s="281"/>
      <c r="F83" s="281"/>
    </row>
  </sheetData>
  <sortState ref="H4:K27">
    <sortCondition ref="H4"/>
  </sortState>
  <mergeCells count="2">
    <mergeCell ref="A1:P1"/>
    <mergeCell ref="N2:O2"/>
  </mergeCells>
  <phoneticPr fontId="1"/>
  <pageMargins left="0.7" right="0.7" top="0.75" bottom="0.75" header="0.3" footer="0.3"/>
  <pageSetup paperSize="9" scale="88" orientation="portrait" r:id="rId1"/>
  <colBreaks count="1" manualBreakCount="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44"/>
  <sheetViews>
    <sheetView zoomScaleNormal="100" workbookViewId="0">
      <selection sqref="A1:D1"/>
    </sheetView>
  </sheetViews>
  <sheetFormatPr defaultColWidth="3.125" defaultRowHeight="14.25"/>
  <cols>
    <col min="1" max="16384" width="3.125" style="12"/>
  </cols>
  <sheetData>
    <row r="1" spans="1:26" ht="18.75" customHeight="1">
      <c r="A1" s="559" t="s">
        <v>291</v>
      </c>
      <c r="B1" s="564"/>
      <c r="C1" s="564"/>
      <c r="D1" s="564"/>
      <c r="E1" s="207" t="s">
        <v>734</v>
      </c>
      <c r="F1" s="560" t="s">
        <v>100</v>
      </c>
      <c r="G1" s="458"/>
      <c r="H1" s="458"/>
      <c r="I1" s="458"/>
      <c r="J1" s="458"/>
      <c r="K1" s="458"/>
      <c r="L1" s="458"/>
      <c r="M1" s="458"/>
      <c r="N1" s="458"/>
      <c r="O1" s="458"/>
      <c r="P1" s="458"/>
      <c r="Q1" s="458"/>
      <c r="R1" s="458"/>
      <c r="S1" s="458"/>
      <c r="T1" s="458"/>
      <c r="U1" s="458"/>
      <c r="V1" s="458"/>
      <c r="W1" s="458"/>
      <c r="X1" s="458"/>
      <c r="Y1" s="458"/>
      <c r="Z1" s="458"/>
    </row>
    <row r="2" spans="1:26" ht="18.75" customHeight="1">
      <c r="A2" s="559" t="s">
        <v>292</v>
      </c>
      <c r="B2" s="564"/>
      <c r="C2" s="564"/>
      <c r="D2" s="564"/>
      <c r="E2" s="207" t="s">
        <v>10</v>
      </c>
      <c r="F2" s="560" t="s">
        <v>95</v>
      </c>
      <c r="G2" s="458"/>
      <c r="H2" s="458"/>
      <c r="I2" s="458"/>
      <c r="J2" s="458"/>
      <c r="K2" s="458"/>
      <c r="L2" s="458"/>
      <c r="M2" s="458"/>
      <c r="N2" s="458"/>
      <c r="O2" s="458"/>
      <c r="P2" s="458"/>
      <c r="Q2" s="458"/>
      <c r="R2" s="458"/>
      <c r="S2" s="458"/>
      <c r="T2" s="458"/>
      <c r="U2" s="458"/>
      <c r="V2" s="458"/>
      <c r="W2" s="458"/>
      <c r="X2" s="458"/>
      <c r="Y2" s="458"/>
      <c r="Z2" s="458"/>
    </row>
    <row r="3" spans="1:26" ht="18.75" customHeight="1" thickBot="1"/>
    <row r="4" spans="1:26" ht="18.75" customHeight="1">
      <c r="A4" s="556" t="s">
        <v>289</v>
      </c>
      <c r="B4" s="562"/>
      <c r="C4" s="562"/>
      <c r="D4" s="562"/>
      <c r="E4" s="562"/>
      <c r="F4" s="562"/>
      <c r="G4" s="562"/>
      <c r="H4" s="562"/>
      <c r="I4" s="562"/>
      <c r="J4" s="562"/>
      <c r="K4" s="562"/>
      <c r="L4" s="562"/>
      <c r="M4" s="562"/>
      <c r="N4" s="562"/>
      <c r="O4" s="562"/>
      <c r="P4" s="562"/>
      <c r="Q4" s="562"/>
      <c r="R4" s="562"/>
      <c r="S4" s="562"/>
      <c r="T4" s="562"/>
      <c r="U4" s="562"/>
      <c r="V4" s="562"/>
      <c r="W4" s="562"/>
      <c r="X4" s="562"/>
      <c r="Y4" s="562"/>
      <c r="Z4" s="563"/>
    </row>
    <row r="5" spans="1:26" ht="18.75" customHeight="1">
      <c r="A5" s="124" t="s">
        <v>735</v>
      </c>
      <c r="B5" s="125"/>
      <c r="C5" s="125"/>
      <c r="D5" s="125"/>
      <c r="E5" s="125"/>
      <c r="F5" s="125"/>
      <c r="G5" s="125"/>
      <c r="H5" s="125"/>
      <c r="I5" s="125"/>
      <c r="J5" s="125"/>
      <c r="K5" s="125"/>
      <c r="L5" s="125"/>
      <c r="M5" s="125"/>
      <c r="N5" s="125"/>
      <c r="O5" s="125"/>
      <c r="P5" s="125"/>
      <c r="Q5" s="125"/>
      <c r="R5" s="125"/>
      <c r="S5" s="125"/>
      <c r="T5" s="125"/>
      <c r="U5" s="125"/>
      <c r="V5" s="125"/>
      <c r="W5" s="125"/>
      <c r="X5" s="125"/>
      <c r="Y5" s="125"/>
      <c r="Z5" s="126"/>
    </row>
    <row r="6" spans="1:26" ht="18.75" customHeight="1">
      <c r="A6" s="124" t="s">
        <v>736</v>
      </c>
      <c r="B6" s="125"/>
      <c r="C6" s="125"/>
      <c r="D6" s="125"/>
      <c r="E6" s="125"/>
      <c r="F6" s="125"/>
      <c r="G6" s="125"/>
      <c r="H6" s="125"/>
      <c r="I6" s="125"/>
      <c r="J6" s="125"/>
      <c r="K6" s="125"/>
      <c r="L6" s="125"/>
      <c r="M6" s="125"/>
      <c r="N6" s="125"/>
      <c r="O6" s="125"/>
      <c r="P6" s="125"/>
      <c r="Q6" s="125"/>
      <c r="R6" s="125"/>
      <c r="S6" s="125"/>
      <c r="T6" s="125"/>
      <c r="U6" s="125"/>
      <c r="V6" s="125"/>
      <c r="W6" s="125"/>
      <c r="X6" s="125"/>
      <c r="Y6" s="125"/>
      <c r="Z6" s="126"/>
    </row>
    <row r="7" spans="1:26" ht="18.75" customHeight="1">
      <c r="A7" s="124"/>
      <c r="B7" s="125"/>
      <c r="C7" s="125"/>
      <c r="D7" s="125"/>
      <c r="E7" s="125"/>
      <c r="F7" s="125"/>
      <c r="G7" s="125"/>
      <c r="H7" s="125"/>
      <c r="I7" s="125"/>
      <c r="J7" s="125"/>
      <c r="K7" s="125"/>
      <c r="L7" s="125"/>
      <c r="M7" s="125"/>
      <c r="N7" s="125"/>
      <c r="O7" s="125"/>
      <c r="P7" s="125"/>
      <c r="Q7" s="125"/>
      <c r="R7" s="125"/>
      <c r="S7" s="125"/>
      <c r="T7" s="125"/>
      <c r="U7" s="125"/>
      <c r="V7" s="125"/>
      <c r="W7" s="125"/>
      <c r="X7" s="125"/>
      <c r="Y7" s="125"/>
      <c r="Z7" s="126"/>
    </row>
    <row r="8" spans="1:26" ht="18.75" customHeight="1">
      <c r="A8" s="124"/>
      <c r="B8" s="125"/>
      <c r="C8" s="125"/>
      <c r="D8" s="125"/>
      <c r="E8" s="125"/>
      <c r="F8" s="125"/>
      <c r="G8" s="125"/>
      <c r="H8" s="125"/>
      <c r="I8" s="125"/>
      <c r="J8" s="125"/>
      <c r="K8" s="125"/>
      <c r="L8" s="125"/>
      <c r="M8" s="125"/>
      <c r="N8" s="125"/>
      <c r="O8" s="125"/>
      <c r="P8" s="125"/>
      <c r="Q8" s="125"/>
      <c r="R8" s="125"/>
      <c r="S8" s="125"/>
      <c r="T8" s="125"/>
      <c r="U8" s="125"/>
      <c r="V8" s="125"/>
      <c r="W8" s="125"/>
      <c r="X8" s="125"/>
      <c r="Y8" s="125"/>
      <c r="Z8" s="126"/>
    </row>
    <row r="9" spans="1:26" ht="18.75" customHeight="1">
      <c r="A9" s="124"/>
      <c r="B9" s="125"/>
      <c r="C9" s="125"/>
      <c r="D9" s="125"/>
      <c r="E9" s="125"/>
      <c r="F9" s="125"/>
      <c r="G9" s="125"/>
      <c r="H9" s="125"/>
      <c r="I9" s="125"/>
      <c r="J9" s="125"/>
      <c r="K9" s="125"/>
      <c r="L9" s="125"/>
      <c r="M9" s="125"/>
      <c r="N9" s="125"/>
      <c r="O9" s="125"/>
      <c r="P9" s="125"/>
      <c r="Q9" s="125"/>
      <c r="R9" s="125"/>
      <c r="S9" s="125"/>
      <c r="T9" s="125"/>
      <c r="U9" s="125"/>
      <c r="V9" s="125"/>
      <c r="W9" s="125"/>
      <c r="X9" s="125"/>
      <c r="Y9" s="125"/>
      <c r="Z9" s="126"/>
    </row>
    <row r="10" spans="1:26" ht="18.75" customHeight="1">
      <c r="A10" s="124"/>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6"/>
    </row>
    <row r="11" spans="1:26" ht="18.75" customHeight="1">
      <c r="A11" s="124"/>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6"/>
    </row>
    <row r="12" spans="1:26" ht="18.75" customHeight="1">
      <c r="A12" s="124"/>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6"/>
    </row>
    <row r="13" spans="1:26" ht="18.75" customHeight="1">
      <c r="A13" s="124"/>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6"/>
    </row>
    <row r="14" spans="1:26" ht="18.75" customHeight="1">
      <c r="A14" s="124"/>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6"/>
    </row>
    <row r="15" spans="1:26" ht="18.75" customHeight="1">
      <c r="A15" s="124"/>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6"/>
    </row>
    <row r="16" spans="1:26" ht="18.75" customHeight="1">
      <c r="A16" s="124"/>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6"/>
    </row>
    <row r="17" spans="1:35" ht="18.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6"/>
    </row>
    <row r="18" spans="1:35" ht="18.75" customHeight="1">
      <c r="A18" s="119"/>
      <c r="B18" s="13"/>
      <c r="C18" s="13"/>
      <c r="D18" s="13"/>
      <c r="E18" s="13"/>
      <c r="F18" s="13"/>
      <c r="G18" s="13"/>
      <c r="H18" s="13"/>
      <c r="I18" s="13"/>
      <c r="J18" s="13"/>
      <c r="K18" s="13"/>
      <c r="L18" s="13"/>
      <c r="M18" s="13"/>
      <c r="N18" s="13"/>
      <c r="O18" s="13"/>
      <c r="P18" s="13"/>
      <c r="Q18" s="13"/>
      <c r="R18" s="13"/>
      <c r="S18" s="13"/>
      <c r="T18" s="13"/>
      <c r="U18" s="13"/>
      <c r="V18" s="13"/>
      <c r="W18" s="13"/>
      <c r="X18" s="13"/>
      <c r="Y18" s="13"/>
      <c r="Z18" s="120"/>
    </row>
    <row r="19" spans="1:35" ht="18.75" customHeight="1" thickBot="1">
      <c r="A19" s="121"/>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3"/>
    </row>
    <row r="20" spans="1:35" ht="18.75" customHeight="1" thickBot="1"/>
    <row r="21" spans="1:35" ht="18.75" customHeight="1">
      <c r="A21" s="556" t="s">
        <v>290</v>
      </c>
      <c r="B21" s="562"/>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3"/>
    </row>
    <row r="22" spans="1:35" ht="18.75" customHeight="1">
      <c r="A22" s="119" t="s">
        <v>737</v>
      </c>
      <c r="B22" s="13"/>
      <c r="C22" s="13"/>
      <c r="D22" s="13"/>
      <c r="E22" s="13"/>
      <c r="F22" s="13"/>
      <c r="G22" s="13"/>
      <c r="H22" s="13"/>
      <c r="I22" s="13"/>
      <c r="J22" s="13"/>
      <c r="K22" s="13"/>
      <c r="L22" s="13"/>
      <c r="M22" s="13"/>
      <c r="N22" s="13"/>
      <c r="O22" s="13"/>
      <c r="P22" s="13"/>
      <c r="Q22" s="13"/>
      <c r="R22" s="13"/>
      <c r="S22" s="13"/>
      <c r="T22" s="13"/>
      <c r="U22" s="13"/>
      <c r="V22" s="13"/>
      <c r="W22" s="13"/>
      <c r="X22" s="13"/>
      <c r="Y22" s="13"/>
      <c r="Z22" s="120"/>
    </row>
    <row r="23" spans="1:35" ht="18.75" customHeight="1">
      <c r="A23" s="119" t="s">
        <v>738</v>
      </c>
      <c r="B23" s="13"/>
      <c r="C23" s="13"/>
      <c r="D23" s="13"/>
      <c r="E23" s="13"/>
      <c r="F23" s="13"/>
      <c r="G23" s="13"/>
      <c r="H23" s="13"/>
      <c r="I23" s="13"/>
      <c r="J23" s="13"/>
      <c r="K23" s="13"/>
      <c r="L23" s="13"/>
      <c r="M23" s="13"/>
      <c r="N23" s="13"/>
      <c r="O23" s="13"/>
      <c r="P23" s="13"/>
      <c r="Q23" s="13"/>
      <c r="R23" s="13"/>
      <c r="S23" s="13"/>
      <c r="T23" s="13"/>
      <c r="U23" s="13"/>
      <c r="V23" s="13"/>
      <c r="W23" s="13"/>
      <c r="X23" s="13"/>
      <c r="Y23" s="13"/>
      <c r="Z23" s="120"/>
      <c r="AA23" s="13"/>
      <c r="AB23" s="13"/>
      <c r="AC23" s="13"/>
      <c r="AD23" s="13"/>
      <c r="AE23" s="13"/>
      <c r="AF23" s="13"/>
      <c r="AG23" s="13"/>
      <c r="AH23" s="13"/>
      <c r="AI23" s="13"/>
    </row>
    <row r="24" spans="1:35" ht="18.75" customHeight="1">
      <c r="A24" s="119"/>
      <c r="B24" s="13"/>
      <c r="C24" s="13"/>
      <c r="D24" s="13"/>
      <c r="E24" s="13"/>
      <c r="F24" s="13"/>
      <c r="G24" s="13"/>
      <c r="H24" s="13"/>
      <c r="I24" s="13"/>
      <c r="J24" s="13"/>
      <c r="K24" s="13"/>
      <c r="L24" s="13"/>
      <c r="M24" s="13"/>
      <c r="N24" s="13"/>
      <c r="O24" s="13"/>
      <c r="P24" s="13"/>
      <c r="Q24" s="13"/>
      <c r="R24" s="13"/>
      <c r="S24" s="13"/>
      <c r="T24" s="13"/>
      <c r="U24" s="13"/>
      <c r="V24" s="13"/>
      <c r="W24" s="13"/>
      <c r="X24" s="13"/>
      <c r="Y24" s="13"/>
      <c r="Z24" s="120"/>
      <c r="AA24" s="13"/>
      <c r="AB24" s="13"/>
      <c r="AC24" s="13"/>
      <c r="AD24" s="13"/>
      <c r="AE24" s="13"/>
      <c r="AF24" s="13"/>
      <c r="AG24" s="13"/>
      <c r="AH24" s="13"/>
      <c r="AI24" s="13"/>
    </row>
    <row r="25" spans="1:35" ht="18.75" customHeight="1">
      <c r="A25" s="119"/>
      <c r="B25" s="13"/>
      <c r="C25" s="13"/>
      <c r="D25" s="13"/>
      <c r="E25" s="13"/>
      <c r="F25" s="13"/>
      <c r="G25" s="13"/>
      <c r="H25" s="13"/>
      <c r="I25" s="13"/>
      <c r="J25" s="13"/>
      <c r="K25" s="13"/>
      <c r="L25" s="13"/>
      <c r="M25" s="13"/>
      <c r="N25" s="13"/>
      <c r="O25" s="13"/>
      <c r="P25" s="13"/>
      <c r="Q25" s="13"/>
      <c r="R25" s="13"/>
      <c r="S25" s="13"/>
      <c r="T25" s="13"/>
      <c r="U25" s="13"/>
      <c r="V25" s="13"/>
      <c r="W25" s="13"/>
      <c r="X25" s="13"/>
      <c r="Y25" s="13"/>
      <c r="Z25" s="120"/>
      <c r="AA25" s="13"/>
      <c r="AB25" s="13"/>
      <c r="AC25" s="13"/>
      <c r="AD25" s="13"/>
      <c r="AE25" s="13"/>
      <c r="AF25" s="13"/>
      <c r="AG25" s="13"/>
      <c r="AH25" s="13"/>
      <c r="AI25" s="13"/>
    </row>
    <row r="26" spans="1:35" ht="18.75" customHeight="1">
      <c r="A26" s="119"/>
      <c r="B26" s="13"/>
      <c r="C26" s="13"/>
      <c r="D26" s="13"/>
      <c r="E26" s="13"/>
      <c r="F26" s="13"/>
      <c r="G26" s="13"/>
      <c r="H26" s="13"/>
      <c r="I26" s="13"/>
      <c r="J26" s="13"/>
      <c r="K26" s="13"/>
      <c r="L26" s="13"/>
      <c r="M26" s="13"/>
      <c r="N26" s="13"/>
      <c r="O26" s="13"/>
      <c r="P26" s="13"/>
      <c r="Q26" s="13"/>
      <c r="R26" s="13"/>
      <c r="S26" s="13"/>
      <c r="T26" s="13"/>
      <c r="U26" s="13"/>
      <c r="V26" s="13"/>
      <c r="W26" s="13"/>
      <c r="X26" s="13"/>
      <c r="Y26" s="13"/>
      <c r="Z26" s="120"/>
      <c r="AA26" s="13"/>
      <c r="AB26" s="13"/>
      <c r="AC26" s="13"/>
      <c r="AD26" s="13"/>
      <c r="AE26" s="13"/>
      <c r="AF26" s="13"/>
      <c r="AG26" s="13"/>
      <c r="AH26" s="13"/>
      <c r="AI26" s="13"/>
    </row>
    <row r="27" spans="1:35" ht="18.75" customHeight="1">
      <c r="A27" s="119"/>
      <c r="B27" s="13"/>
      <c r="C27" s="13"/>
      <c r="D27" s="13"/>
      <c r="E27" s="13"/>
      <c r="F27" s="13"/>
      <c r="G27" s="13"/>
      <c r="H27" s="13"/>
      <c r="I27" s="13"/>
      <c r="J27" s="13"/>
      <c r="K27" s="13"/>
      <c r="L27" s="13"/>
      <c r="M27" s="13"/>
      <c r="N27" s="13"/>
      <c r="O27" s="13"/>
      <c r="P27" s="13"/>
      <c r="Q27" s="13"/>
      <c r="R27" s="13"/>
      <c r="S27" s="13"/>
      <c r="T27" s="13"/>
      <c r="U27" s="13"/>
      <c r="V27" s="13"/>
      <c r="W27" s="13"/>
      <c r="X27" s="13"/>
      <c r="Y27" s="13"/>
      <c r="Z27" s="120"/>
      <c r="AA27" s="13"/>
      <c r="AB27" s="13"/>
      <c r="AC27" s="13"/>
      <c r="AD27" s="13"/>
      <c r="AE27" s="13"/>
      <c r="AF27" s="13"/>
      <c r="AG27" s="13"/>
      <c r="AH27" s="13"/>
      <c r="AI27" s="13"/>
    </row>
    <row r="28" spans="1:35" ht="18.75" customHeight="1">
      <c r="A28" s="119"/>
      <c r="B28" s="13"/>
      <c r="C28" s="13"/>
      <c r="D28" s="13"/>
      <c r="E28" s="13"/>
      <c r="F28" s="13"/>
      <c r="G28" s="13"/>
      <c r="H28" s="13"/>
      <c r="I28" s="13"/>
      <c r="J28" s="13"/>
      <c r="K28" s="13"/>
      <c r="L28" s="13"/>
      <c r="M28" s="13"/>
      <c r="N28" s="13"/>
      <c r="O28" s="13"/>
      <c r="P28" s="13"/>
      <c r="Q28" s="13"/>
      <c r="R28" s="13"/>
      <c r="S28" s="13"/>
      <c r="T28" s="13"/>
      <c r="U28" s="13"/>
      <c r="V28" s="13"/>
      <c r="W28" s="13"/>
      <c r="X28" s="13"/>
      <c r="Y28" s="13"/>
      <c r="Z28" s="120"/>
      <c r="AA28" s="13"/>
      <c r="AB28" s="13"/>
      <c r="AC28" s="13"/>
      <c r="AD28" s="13"/>
      <c r="AE28" s="13"/>
      <c r="AF28" s="13"/>
      <c r="AG28" s="13"/>
      <c r="AH28" s="13"/>
      <c r="AI28" s="13"/>
    </row>
    <row r="29" spans="1:35" ht="18.75" customHeight="1">
      <c r="A29" s="119"/>
      <c r="B29" s="13"/>
      <c r="C29" s="13"/>
      <c r="D29" s="13"/>
      <c r="E29" s="13"/>
      <c r="F29" s="13"/>
      <c r="G29" s="13"/>
      <c r="H29" s="13"/>
      <c r="I29" s="13"/>
      <c r="J29" s="13"/>
      <c r="K29" s="13"/>
      <c r="L29" s="13"/>
      <c r="M29" s="13"/>
      <c r="N29" s="13"/>
      <c r="O29" s="13"/>
      <c r="P29" s="13"/>
      <c r="Q29" s="13"/>
      <c r="R29" s="13"/>
      <c r="S29" s="13"/>
      <c r="T29" s="13"/>
      <c r="U29" s="13"/>
      <c r="V29" s="13"/>
      <c r="W29" s="13"/>
      <c r="X29" s="13"/>
      <c r="Y29" s="13"/>
      <c r="Z29" s="120"/>
      <c r="AA29" s="13"/>
      <c r="AB29" s="13"/>
      <c r="AC29" s="13"/>
      <c r="AD29" s="13"/>
      <c r="AE29" s="13"/>
      <c r="AF29" s="13"/>
      <c r="AG29" s="13"/>
      <c r="AH29" s="13"/>
      <c r="AI29" s="13"/>
    </row>
    <row r="30" spans="1:35" ht="18.75" customHeight="1">
      <c r="A30" s="119"/>
      <c r="B30" s="13"/>
      <c r="C30" s="13"/>
      <c r="D30" s="13"/>
      <c r="E30" s="13"/>
      <c r="F30" s="13"/>
      <c r="G30" s="13"/>
      <c r="H30" s="13"/>
      <c r="I30" s="13"/>
      <c r="J30" s="13"/>
      <c r="K30" s="13"/>
      <c r="L30" s="13"/>
      <c r="M30" s="13"/>
      <c r="N30" s="13"/>
      <c r="O30" s="13"/>
      <c r="P30" s="13"/>
      <c r="Q30" s="13"/>
      <c r="R30" s="13"/>
      <c r="S30" s="13"/>
      <c r="T30" s="13"/>
      <c r="U30" s="13"/>
      <c r="V30" s="13"/>
      <c r="W30" s="13"/>
      <c r="X30" s="13"/>
      <c r="Y30" s="13"/>
      <c r="Z30" s="120"/>
      <c r="AA30" s="13"/>
      <c r="AB30" s="13"/>
      <c r="AC30" s="13"/>
      <c r="AD30" s="13"/>
      <c r="AE30" s="13"/>
      <c r="AF30" s="13"/>
      <c r="AG30" s="13"/>
      <c r="AH30" s="13"/>
      <c r="AI30" s="13"/>
    </row>
    <row r="31" spans="1:35" ht="18.75" customHeight="1">
      <c r="A31" s="119"/>
      <c r="B31" s="13"/>
      <c r="C31" s="13"/>
      <c r="D31" s="13"/>
      <c r="E31" s="13"/>
      <c r="F31" s="13"/>
      <c r="G31" s="13"/>
      <c r="H31" s="13"/>
      <c r="I31" s="13"/>
      <c r="J31" s="13"/>
      <c r="K31" s="13"/>
      <c r="L31" s="13"/>
      <c r="M31" s="13"/>
      <c r="N31" s="13"/>
      <c r="O31" s="13"/>
      <c r="P31" s="13"/>
      <c r="Q31" s="13"/>
      <c r="R31" s="13"/>
      <c r="S31" s="13"/>
      <c r="T31" s="13"/>
      <c r="U31" s="13"/>
      <c r="V31" s="13"/>
      <c r="W31" s="13"/>
      <c r="X31" s="13"/>
      <c r="Y31" s="13"/>
      <c r="Z31" s="120"/>
      <c r="AA31" s="13"/>
      <c r="AB31" s="13"/>
      <c r="AC31" s="13"/>
      <c r="AD31" s="13"/>
      <c r="AE31" s="13"/>
      <c r="AF31" s="13"/>
      <c r="AG31" s="13"/>
      <c r="AH31" s="13"/>
      <c r="AI31" s="13"/>
    </row>
    <row r="32" spans="1:35" ht="18.75" customHeight="1">
      <c r="A32" s="119"/>
      <c r="B32" s="13"/>
      <c r="C32" s="13"/>
      <c r="D32" s="13"/>
      <c r="E32" s="13"/>
      <c r="F32" s="13"/>
      <c r="G32" s="13"/>
      <c r="H32" s="13"/>
      <c r="I32" s="13"/>
      <c r="J32" s="13"/>
      <c r="K32" s="13"/>
      <c r="L32" s="13"/>
      <c r="M32" s="13"/>
      <c r="N32" s="13"/>
      <c r="O32" s="13"/>
      <c r="P32" s="13"/>
      <c r="Q32" s="13"/>
      <c r="R32" s="13"/>
      <c r="S32" s="13"/>
      <c r="T32" s="13"/>
      <c r="U32" s="13"/>
      <c r="V32" s="13"/>
      <c r="W32" s="13"/>
      <c r="X32" s="13"/>
      <c r="Y32" s="13"/>
      <c r="Z32" s="120"/>
      <c r="AA32" s="13"/>
      <c r="AB32" s="13"/>
      <c r="AC32" s="13"/>
      <c r="AD32" s="13"/>
      <c r="AE32" s="13"/>
      <c r="AF32" s="13"/>
      <c r="AG32" s="13"/>
      <c r="AH32" s="13"/>
      <c r="AI32" s="13"/>
    </row>
    <row r="33" spans="1:35" ht="18.75" customHeight="1">
      <c r="A33" s="119"/>
      <c r="B33" s="13"/>
      <c r="C33" s="13"/>
      <c r="D33" s="13"/>
      <c r="E33" s="13"/>
      <c r="F33" s="13"/>
      <c r="G33" s="13"/>
      <c r="H33" s="13"/>
      <c r="I33" s="13"/>
      <c r="J33" s="13"/>
      <c r="K33" s="13"/>
      <c r="L33" s="13"/>
      <c r="M33" s="13"/>
      <c r="N33" s="13"/>
      <c r="O33" s="13"/>
      <c r="P33" s="13"/>
      <c r="Q33" s="13"/>
      <c r="R33" s="13"/>
      <c r="S33" s="13"/>
      <c r="T33" s="13"/>
      <c r="U33" s="13"/>
      <c r="V33" s="13"/>
      <c r="W33" s="13"/>
      <c r="X33" s="13"/>
      <c r="Y33" s="13"/>
      <c r="Z33" s="120"/>
      <c r="AA33" s="13"/>
      <c r="AB33" s="13"/>
      <c r="AC33" s="13"/>
      <c r="AD33" s="13"/>
      <c r="AE33" s="13"/>
      <c r="AF33" s="13"/>
      <c r="AG33" s="13"/>
      <c r="AH33" s="13"/>
      <c r="AI33" s="13"/>
    </row>
    <row r="34" spans="1:35" ht="18.75" customHeight="1">
      <c r="A34" s="119"/>
      <c r="B34" s="13"/>
      <c r="C34" s="13"/>
      <c r="D34" s="13"/>
      <c r="E34" s="13"/>
      <c r="F34" s="13"/>
      <c r="G34" s="13"/>
      <c r="H34" s="13"/>
      <c r="I34" s="13"/>
      <c r="J34" s="13"/>
      <c r="K34" s="13"/>
      <c r="L34" s="13"/>
      <c r="M34" s="13"/>
      <c r="N34" s="13"/>
      <c r="O34" s="13"/>
      <c r="P34" s="13"/>
      <c r="Q34" s="13"/>
      <c r="R34" s="13"/>
      <c r="S34" s="13"/>
      <c r="T34" s="13"/>
      <c r="U34" s="13"/>
      <c r="V34" s="13"/>
      <c r="W34" s="13"/>
      <c r="X34" s="13"/>
      <c r="Y34" s="13"/>
      <c r="Z34" s="120"/>
      <c r="AA34" s="13"/>
      <c r="AB34" s="13"/>
      <c r="AC34" s="13"/>
      <c r="AD34" s="13"/>
      <c r="AE34" s="13"/>
      <c r="AF34" s="13"/>
      <c r="AG34" s="13"/>
      <c r="AH34" s="13"/>
      <c r="AI34" s="13"/>
    </row>
    <row r="35" spans="1:35" ht="18.75" customHeight="1">
      <c r="A35" s="119"/>
      <c r="B35" s="13"/>
      <c r="C35" s="13"/>
      <c r="D35" s="13"/>
      <c r="E35" s="13"/>
      <c r="F35" s="13"/>
      <c r="G35" s="13"/>
      <c r="H35" s="13"/>
      <c r="I35" s="13"/>
      <c r="J35" s="13"/>
      <c r="K35" s="13"/>
      <c r="L35" s="13"/>
      <c r="M35" s="13"/>
      <c r="N35" s="13"/>
      <c r="O35" s="13"/>
      <c r="P35" s="13"/>
      <c r="Q35" s="13"/>
      <c r="R35" s="13"/>
      <c r="S35" s="13"/>
      <c r="T35" s="13"/>
      <c r="U35" s="13"/>
      <c r="V35" s="13"/>
      <c r="W35" s="13"/>
      <c r="X35" s="13"/>
      <c r="Y35" s="13"/>
      <c r="Z35" s="120"/>
      <c r="AA35" s="13"/>
      <c r="AB35" s="13"/>
      <c r="AC35" s="13"/>
      <c r="AD35" s="13"/>
      <c r="AE35" s="13"/>
      <c r="AF35" s="13"/>
      <c r="AG35" s="13"/>
      <c r="AH35" s="13"/>
      <c r="AI35" s="13"/>
    </row>
    <row r="36" spans="1:35" ht="18.75" customHeight="1">
      <c r="A36" s="119"/>
      <c r="B36" s="13"/>
      <c r="C36" s="13"/>
      <c r="D36" s="13"/>
      <c r="E36" s="13"/>
      <c r="F36" s="13"/>
      <c r="G36" s="13"/>
      <c r="H36" s="13"/>
      <c r="I36" s="13"/>
      <c r="J36" s="13"/>
      <c r="K36" s="13"/>
      <c r="L36" s="13"/>
      <c r="M36" s="13"/>
      <c r="N36" s="13"/>
      <c r="O36" s="13"/>
      <c r="P36" s="13"/>
      <c r="Q36" s="13"/>
      <c r="R36" s="13"/>
      <c r="S36" s="13"/>
      <c r="T36" s="13"/>
      <c r="U36" s="13"/>
      <c r="V36" s="13"/>
      <c r="W36" s="13"/>
      <c r="X36" s="13"/>
      <c r="Y36" s="13"/>
      <c r="Z36" s="120"/>
      <c r="AA36" s="13"/>
      <c r="AB36" s="13"/>
      <c r="AC36" s="13"/>
      <c r="AD36" s="13"/>
      <c r="AE36" s="13"/>
      <c r="AF36" s="13"/>
      <c r="AG36" s="13"/>
      <c r="AH36" s="13"/>
      <c r="AI36" s="13"/>
    </row>
    <row r="37" spans="1:35" ht="18.75" customHeight="1">
      <c r="A37" s="119"/>
      <c r="B37" s="13"/>
      <c r="C37" s="13"/>
      <c r="D37" s="13"/>
      <c r="E37" s="13"/>
      <c r="F37" s="13"/>
      <c r="G37" s="13"/>
      <c r="H37" s="13"/>
      <c r="I37" s="13"/>
      <c r="J37" s="13"/>
      <c r="K37" s="13"/>
      <c r="L37" s="13"/>
      <c r="M37" s="13"/>
      <c r="N37" s="13"/>
      <c r="O37" s="13"/>
      <c r="P37" s="13"/>
      <c r="Q37" s="13"/>
      <c r="R37" s="13"/>
      <c r="S37" s="13"/>
      <c r="T37" s="13"/>
      <c r="U37" s="13"/>
      <c r="V37" s="13"/>
      <c r="W37" s="13"/>
      <c r="X37" s="13"/>
      <c r="Y37" s="13"/>
      <c r="Z37" s="120"/>
      <c r="AA37" s="13"/>
      <c r="AB37" s="13"/>
      <c r="AC37" s="13"/>
      <c r="AD37" s="13"/>
      <c r="AE37" s="13"/>
      <c r="AF37" s="13"/>
      <c r="AG37" s="13"/>
      <c r="AH37" s="13"/>
      <c r="AI37" s="13"/>
    </row>
    <row r="38" spans="1:35" ht="18.75" customHeight="1">
      <c r="A38" s="119"/>
      <c r="B38" s="13"/>
      <c r="C38" s="13"/>
      <c r="D38" s="13"/>
      <c r="E38" s="13"/>
      <c r="F38" s="13"/>
      <c r="G38" s="13"/>
      <c r="H38" s="13"/>
      <c r="I38" s="13"/>
      <c r="J38" s="13"/>
      <c r="K38" s="13"/>
      <c r="L38" s="13"/>
      <c r="M38" s="13"/>
      <c r="N38" s="13"/>
      <c r="O38" s="13"/>
      <c r="P38" s="13"/>
      <c r="Q38" s="13"/>
      <c r="R38" s="13"/>
      <c r="S38" s="13"/>
      <c r="T38" s="13"/>
      <c r="U38" s="13"/>
      <c r="V38" s="13"/>
      <c r="W38" s="13"/>
      <c r="X38" s="13"/>
      <c r="Y38" s="13"/>
      <c r="Z38" s="120"/>
      <c r="AA38" s="13"/>
      <c r="AB38" s="13"/>
      <c r="AC38" s="13"/>
      <c r="AD38" s="13"/>
      <c r="AE38" s="13"/>
      <c r="AF38" s="13"/>
      <c r="AG38" s="13"/>
      <c r="AH38" s="13"/>
      <c r="AI38" s="13"/>
    </row>
    <row r="39" spans="1:35" ht="18.75" customHeight="1">
      <c r="A39" s="119"/>
      <c r="B39" s="13"/>
      <c r="C39" s="13"/>
      <c r="D39" s="13"/>
      <c r="E39" s="13"/>
      <c r="F39" s="13"/>
      <c r="G39" s="13"/>
      <c r="H39" s="13"/>
      <c r="I39" s="13"/>
      <c r="J39" s="13"/>
      <c r="K39" s="13"/>
      <c r="L39" s="13"/>
      <c r="M39" s="13"/>
      <c r="N39" s="13"/>
      <c r="O39" s="13"/>
      <c r="P39" s="13"/>
      <c r="Q39" s="13"/>
      <c r="R39" s="13"/>
      <c r="S39" s="13"/>
      <c r="T39" s="13"/>
      <c r="U39" s="13"/>
      <c r="V39" s="13"/>
      <c r="W39" s="13"/>
      <c r="X39" s="13"/>
      <c r="Y39" s="13"/>
      <c r="Z39" s="120"/>
    </row>
    <row r="40" spans="1:35" ht="18.75" customHeight="1">
      <c r="A40" s="119"/>
      <c r="B40" s="13"/>
      <c r="C40" s="13"/>
      <c r="D40" s="13"/>
      <c r="E40" s="13"/>
      <c r="F40" s="13"/>
      <c r="G40" s="13"/>
      <c r="H40" s="13"/>
      <c r="I40" s="13"/>
      <c r="J40" s="13"/>
      <c r="K40" s="13"/>
      <c r="L40" s="13"/>
      <c r="M40" s="13"/>
      <c r="N40" s="13"/>
      <c r="O40" s="13"/>
      <c r="P40" s="13"/>
      <c r="Q40" s="13"/>
      <c r="R40" s="13"/>
      <c r="S40" s="13"/>
      <c r="T40" s="13"/>
      <c r="U40" s="13"/>
      <c r="V40" s="13"/>
      <c r="W40" s="13"/>
      <c r="X40" s="13"/>
      <c r="Y40" s="13"/>
      <c r="Z40" s="120"/>
    </row>
    <row r="41" spans="1:35" ht="18.75" customHeight="1" thickBot="1">
      <c r="A41" s="121"/>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3"/>
    </row>
    <row r="42" spans="1:35" ht="18.75" customHeight="1"/>
    <row r="43" spans="1:35" ht="18.75" customHeight="1"/>
    <row r="44" spans="1:35" ht="18.75" customHeight="1"/>
  </sheetData>
  <mergeCells count="6">
    <mergeCell ref="A21:Z21"/>
    <mergeCell ref="A1:D1"/>
    <mergeCell ref="F1:Z1"/>
    <mergeCell ref="A2:D2"/>
    <mergeCell ref="F2:Z2"/>
    <mergeCell ref="A4:Z4"/>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I41"/>
  <sheetViews>
    <sheetView zoomScaleNormal="100" workbookViewId="0">
      <selection sqref="A1:D1"/>
    </sheetView>
  </sheetViews>
  <sheetFormatPr defaultColWidth="3.125" defaultRowHeight="14.25"/>
  <cols>
    <col min="1" max="26" width="3.125" style="12"/>
    <col min="27" max="52" width="3.125" style="209"/>
    <col min="53" max="16384" width="3.125" style="12"/>
  </cols>
  <sheetData>
    <row r="1" spans="1:104">
      <c r="A1" s="559" t="s">
        <v>291</v>
      </c>
      <c r="B1" s="547"/>
      <c r="C1" s="547"/>
      <c r="D1" s="547"/>
      <c r="E1" s="217" t="s">
        <v>544</v>
      </c>
      <c r="F1" s="560" t="s">
        <v>545</v>
      </c>
      <c r="G1" s="561"/>
      <c r="H1" s="561"/>
      <c r="I1" s="561"/>
      <c r="J1" s="561"/>
      <c r="K1" s="561"/>
      <c r="L1" s="561"/>
      <c r="M1" s="561"/>
      <c r="N1" s="561"/>
      <c r="O1" s="561"/>
      <c r="P1" s="561"/>
      <c r="Q1" s="561"/>
      <c r="R1" s="561"/>
      <c r="S1" s="561"/>
      <c r="T1" s="561"/>
      <c r="U1" s="561"/>
      <c r="V1" s="561"/>
      <c r="W1" s="561"/>
      <c r="X1" s="561"/>
      <c r="Y1" s="561"/>
      <c r="Z1" s="561"/>
      <c r="AA1" s="574" t="s">
        <v>674</v>
      </c>
      <c r="AB1" s="547"/>
      <c r="AC1" s="547"/>
      <c r="AD1" s="547"/>
      <c r="AE1" s="208" t="s">
        <v>675</v>
      </c>
      <c r="AF1" s="573" t="s">
        <v>676</v>
      </c>
      <c r="AG1" s="561"/>
      <c r="AH1" s="561"/>
      <c r="AI1" s="561"/>
      <c r="AJ1" s="561"/>
      <c r="AK1" s="561"/>
      <c r="AL1" s="561"/>
      <c r="AM1" s="561"/>
      <c r="AN1" s="561"/>
      <c r="AO1" s="561"/>
      <c r="AP1" s="561"/>
      <c r="AQ1" s="561"/>
      <c r="AR1" s="561"/>
      <c r="AS1" s="561"/>
      <c r="AT1" s="561"/>
      <c r="AU1" s="561"/>
      <c r="AV1" s="561"/>
      <c r="AW1" s="561"/>
      <c r="AX1" s="561"/>
      <c r="AY1" s="561"/>
      <c r="AZ1" s="561"/>
      <c r="BA1" s="559" t="s">
        <v>291</v>
      </c>
      <c r="BB1" s="547"/>
      <c r="BC1" s="547"/>
      <c r="BD1" s="547"/>
      <c r="BE1" s="217" t="s">
        <v>10</v>
      </c>
      <c r="BF1" s="560" t="s">
        <v>548</v>
      </c>
      <c r="BG1" s="561"/>
      <c r="BH1" s="561"/>
      <c r="BI1" s="561"/>
      <c r="BJ1" s="561"/>
      <c r="BK1" s="561"/>
      <c r="BL1" s="561"/>
      <c r="BM1" s="561"/>
      <c r="BN1" s="561"/>
      <c r="BO1" s="561"/>
      <c r="BP1" s="561"/>
      <c r="BQ1" s="561"/>
      <c r="BR1" s="561"/>
      <c r="BS1" s="561"/>
      <c r="BT1" s="561"/>
      <c r="BU1" s="561"/>
      <c r="BV1" s="561"/>
      <c r="BW1" s="561"/>
      <c r="BX1" s="561"/>
      <c r="BY1" s="561"/>
      <c r="BZ1" s="561"/>
      <c r="CA1" s="559" t="s">
        <v>291</v>
      </c>
      <c r="CB1" s="547"/>
      <c r="CC1" s="547"/>
      <c r="CD1" s="547"/>
      <c r="CE1" s="217" t="s">
        <v>552</v>
      </c>
      <c r="CF1" s="560" t="s">
        <v>553</v>
      </c>
      <c r="CG1" s="561"/>
      <c r="CH1" s="561"/>
      <c r="CI1" s="561"/>
      <c r="CJ1" s="561"/>
      <c r="CK1" s="561"/>
      <c r="CL1" s="561"/>
      <c r="CM1" s="561"/>
      <c r="CN1" s="561"/>
      <c r="CO1" s="561"/>
      <c r="CP1" s="561"/>
      <c r="CQ1" s="561"/>
      <c r="CR1" s="561"/>
      <c r="CS1" s="561"/>
      <c r="CT1" s="561"/>
      <c r="CU1" s="561"/>
      <c r="CV1" s="561"/>
      <c r="CW1" s="561"/>
      <c r="CX1" s="561"/>
      <c r="CY1" s="561"/>
      <c r="CZ1" s="561"/>
    </row>
    <row r="2" spans="1:104">
      <c r="A2" s="559" t="s">
        <v>292</v>
      </c>
      <c r="B2" s="547"/>
      <c r="C2" s="547"/>
      <c r="D2" s="547"/>
      <c r="E2" s="217" t="s">
        <v>544</v>
      </c>
      <c r="F2" s="560" t="s">
        <v>382</v>
      </c>
      <c r="G2" s="561"/>
      <c r="H2" s="561"/>
      <c r="I2" s="561"/>
      <c r="J2" s="561"/>
      <c r="K2" s="561"/>
      <c r="L2" s="561"/>
      <c r="M2" s="561"/>
      <c r="N2" s="561"/>
      <c r="O2" s="561"/>
      <c r="P2" s="561"/>
      <c r="Q2" s="561"/>
      <c r="R2" s="561"/>
      <c r="S2" s="561"/>
      <c r="T2" s="561"/>
      <c r="U2" s="561"/>
      <c r="V2" s="561"/>
      <c r="W2" s="561"/>
      <c r="X2" s="561"/>
      <c r="Y2" s="561"/>
      <c r="Z2" s="561"/>
      <c r="AA2" s="574" t="s">
        <v>677</v>
      </c>
      <c r="AB2" s="547"/>
      <c r="AC2" s="547"/>
      <c r="AD2" s="547"/>
      <c r="AE2" s="208" t="s">
        <v>675</v>
      </c>
      <c r="AF2" s="573" t="s">
        <v>678</v>
      </c>
      <c r="AG2" s="561"/>
      <c r="AH2" s="561"/>
      <c r="AI2" s="561"/>
      <c r="AJ2" s="561"/>
      <c r="AK2" s="561"/>
      <c r="AL2" s="561"/>
      <c r="AM2" s="561"/>
      <c r="AN2" s="561"/>
      <c r="AO2" s="561"/>
      <c r="AP2" s="561"/>
      <c r="AQ2" s="561"/>
      <c r="AR2" s="561"/>
      <c r="AS2" s="561"/>
      <c r="AT2" s="561"/>
      <c r="AU2" s="561"/>
      <c r="AV2" s="561"/>
      <c r="AW2" s="561"/>
      <c r="AX2" s="561"/>
      <c r="AY2" s="561"/>
      <c r="AZ2" s="561"/>
      <c r="BA2" s="559" t="s">
        <v>292</v>
      </c>
      <c r="BB2" s="547"/>
      <c r="BC2" s="547"/>
      <c r="BD2" s="547"/>
      <c r="BE2" s="217" t="s">
        <v>10</v>
      </c>
      <c r="BF2" s="560" t="s">
        <v>549</v>
      </c>
      <c r="BG2" s="561"/>
      <c r="BH2" s="561"/>
      <c r="BI2" s="561"/>
      <c r="BJ2" s="561"/>
      <c r="BK2" s="561"/>
      <c r="BL2" s="561"/>
      <c r="BM2" s="561"/>
      <c r="BN2" s="561"/>
      <c r="BO2" s="561"/>
      <c r="BP2" s="561"/>
      <c r="BQ2" s="561"/>
      <c r="BR2" s="561"/>
      <c r="BS2" s="561"/>
      <c r="BT2" s="561"/>
      <c r="BU2" s="561"/>
      <c r="BV2" s="561"/>
      <c r="BW2" s="561"/>
      <c r="BX2" s="561"/>
      <c r="BY2" s="561"/>
      <c r="BZ2" s="561"/>
      <c r="CA2" s="559" t="s">
        <v>292</v>
      </c>
      <c r="CB2" s="547"/>
      <c r="CC2" s="547"/>
      <c r="CD2" s="547"/>
      <c r="CE2" s="217" t="s">
        <v>554</v>
      </c>
      <c r="CF2" s="560" t="s">
        <v>64</v>
      </c>
      <c r="CG2" s="561"/>
      <c r="CH2" s="561"/>
      <c r="CI2" s="561"/>
      <c r="CJ2" s="561"/>
      <c r="CK2" s="561"/>
      <c r="CL2" s="561"/>
      <c r="CM2" s="561"/>
      <c r="CN2" s="561"/>
      <c r="CO2" s="561"/>
      <c r="CP2" s="561"/>
      <c r="CQ2" s="561"/>
      <c r="CR2" s="561"/>
      <c r="CS2" s="561"/>
      <c r="CT2" s="561"/>
      <c r="CU2" s="561"/>
      <c r="CV2" s="561"/>
      <c r="CW2" s="561"/>
      <c r="CX2" s="561"/>
      <c r="CY2" s="561"/>
      <c r="CZ2" s="561"/>
    </row>
    <row r="3" spans="1:104" ht="15" thickBot="1"/>
    <row r="4" spans="1:104">
      <c r="A4" s="556" t="s">
        <v>289</v>
      </c>
      <c r="B4" s="557"/>
      <c r="C4" s="557"/>
      <c r="D4" s="557"/>
      <c r="E4" s="557"/>
      <c r="F4" s="557"/>
      <c r="G4" s="557"/>
      <c r="H4" s="557"/>
      <c r="I4" s="557"/>
      <c r="J4" s="557"/>
      <c r="K4" s="557"/>
      <c r="L4" s="557"/>
      <c r="M4" s="557"/>
      <c r="N4" s="557"/>
      <c r="O4" s="557"/>
      <c r="P4" s="557"/>
      <c r="Q4" s="557"/>
      <c r="R4" s="557"/>
      <c r="S4" s="557"/>
      <c r="T4" s="557"/>
      <c r="U4" s="557"/>
      <c r="V4" s="557"/>
      <c r="W4" s="557"/>
      <c r="X4" s="557"/>
      <c r="Y4" s="557"/>
      <c r="Z4" s="558"/>
      <c r="AA4" s="565" t="s">
        <v>679</v>
      </c>
      <c r="AB4" s="557"/>
      <c r="AC4" s="557"/>
      <c r="AD4" s="557"/>
      <c r="AE4" s="557"/>
      <c r="AF4" s="557"/>
      <c r="AG4" s="557"/>
      <c r="AH4" s="557"/>
      <c r="AI4" s="557"/>
      <c r="AJ4" s="557"/>
      <c r="AK4" s="557"/>
      <c r="AL4" s="557"/>
      <c r="AM4" s="557"/>
      <c r="AN4" s="557"/>
      <c r="AO4" s="557"/>
      <c r="AP4" s="557"/>
      <c r="AQ4" s="557"/>
      <c r="AR4" s="557"/>
      <c r="AS4" s="557"/>
      <c r="AT4" s="557"/>
      <c r="AU4" s="557"/>
      <c r="AV4" s="557"/>
      <c r="AW4" s="557"/>
      <c r="AX4" s="557"/>
      <c r="AY4" s="557"/>
      <c r="AZ4" s="558"/>
      <c r="BA4" s="556" t="s">
        <v>289</v>
      </c>
      <c r="BB4" s="557"/>
      <c r="BC4" s="557"/>
      <c r="BD4" s="557"/>
      <c r="BE4" s="557"/>
      <c r="BF4" s="557"/>
      <c r="BG4" s="557"/>
      <c r="BH4" s="557"/>
      <c r="BI4" s="557"/>
      <c r="BJ4" s="557"/>
      <c r="BK4" s="557"/>
      <c r="BL4" s="557"/>
      <c r="BM4" s="557"/>
      <c r="BN4" s="557"/>
      <c r="BO4" s="557"/>
      <c r="BP4" s="557"/>
      <c r="BQ4" s="557"/>
      <c r="BR4" s="557"/>
      <c r="BS4" s="557"/>
      <c r="BT4" s="557"/>
      <c r="BU4" s="557"/>
      <c r="BV4" s="557"/>
      <c r="BW4" s="557"/>
      <c r="BX4" s="557"/>
      <c r="BY4" s="557"/>
      <c r="BZ4" s="558"/>
      <c r="CA4" s="556" t="s">
        <v>289</v>
      </c>
      <c r="CB4" s="557"/>
      <c r="CC4" s="557"/>
      <c r="CD4" s="557"/>
      <c r="CE4" s="557"/>
      <c r="CF4" s="557"/>
      <c r="CG4" s="557"/>
      <c r="CH4" s="557"/>
      <c r="CI4" s="557"/>
      <c r="CJ4" s="557"/>
      <c r="CK4" s="557"/>
      <c r="CL4" s="557"/>
      <c r="CM4" s="557"/>
      <c r="CN4" s="557"/>
      <c r="CO4" s="557"/>
      <c r="CP4" s="557"/>
      <c r="CQ4" s="557"/>
      <c r="CR4" s="557"/>
      <c r="CS4" s="557"/>
      <c r="CT4" s="557"/>
      <c r="CU4" s="557"/>
      <c r="CV4" s="557"/>
      <c r="CW4" s="557"/>
      <c r="CX4" s="557"/>
      <c r="CY4" s="557"/>
      <c r="CZ4" s="558"/>
    </row>
    <row r="5" spans="1:104">
      <c r="A5" s="124"/>
      <c r="B5" s="577" t="s">
        <v>546</v>
      </c>
      <c r="C5" s="580"/>
      <c r="D5" s="580"/>
      <c r="E5" s="580"/>
      <c r="F5" s="580"/>
      <c r="G5" s="580"/>
      <c r="H5" s="580"/>
      <c r="I5" s="580"/>
      <c r="J5" s="580"/>
      <c r="K5" s="580"/>
      <c r="L5" s="580"/>
      <c r="M5" s="580"/>
      <c r="N5" s="580"/>
      <c r="O5" s="580"/>
      <c r="P5" s="580"/>
      <c r="Q5" s="580"/>
      <c r="R5" s="580"/>
      <c r="S5" s="580"/>
      <c r="T5" s="580"/>
      <c r="U5" s="580"/>
      <c r="V5" s="580"/>
      <c r="W5" s="580"/>
      <c r="X5" s="580"/>
      <c r="Y5" s="225"/>
      <c r="Z5" s="226"/>
      <c r="AA5" s="575" t="s">
        <v>680</v>
      </c>
      <c r="AB5" s="567"/>
      <c r="AC5" s="567"/>
      <c r="AD5" s="567"/>
      <c r="AE5" s="567"/>
      <c r="AF5" s="567"/>
      <c r="AG5" s="567"/>
      <c r="AH5" s="567"/>
      <c r="AI5" s="567"/>
      <c r="AJ5" s="567"/>
      <c r="AK5" s="567"/>
      <c r="AL5" s="567"/>
      <c r="AM5" s="567"/>
      <c r="AN5" s="567"/>
      <c r="AO5" s="567"/>
      <c r="AP5" s="567"/>
      <c r="AQ5" s="567"/>
      <c r="AR5" s="567"/>
      <c r="AS5" s="567"/>
      <c r="AT5" s="567"/>
      <c r="AU5" s="567"/>
      <c r="AV5" s="567"/>
      <c r="AW5" s="567"/>
      <c r="AX5" s="567"/>
      <c r="AY5" s="567"/>
      <c r="AZ5" s="568"/>
      <c r="BA5" s="124"/>
      <c r="BB5" s="577" t="s">
        <v>550</v>
      </c>
      <c r="BC5" s="561"/>
      <c r="BD5" s="561"/>
      <c r="BE5" s="561"/>
      <c r="BF5" s="561"/>
      <c r="BG5" s="561"/>
      <c r="BH5" s="561"/>
      <c r="BI5" s="561"/>
      <c r="BJ5" s="561"/>
      <c r="BK5" s="561"/>
      <c r="BL5" s="561"/>
      <c r="BM5" s="561"/>
      <c r="BN5" s="561"/>
      <c r="BO5" s="561"/>
      <c r="BP5" s="561"/>
      <c r="BQ5" s="561"/>
      <c r="BR5" s="561"/>
      <c r="BS5" s="561"/>
      <c r="BT5" s="561"/>
      <c r="BU5" s="561"/>
      <c r="BV5" s="561"/>
      <c r="BW5" s="561"/>
      <c r="BX5" s="561"/>
      <c r="BY5" s="561"/>
      <c r="BZ5" s="226"/>
      <c r="CA5" s="124"/>
      <c r="CY5" s="225"/>
      <c r="CZ5" s="226"/>
    </row>
    <row r="6" spans="1:104">
      <c r="A6" s="124"/>
      <c r="B6" s="580"/>
      <c r="C6" s="580"/>
      <c r="D6" s="580"/>
      <c r="E6" s="580"/>
      <c r="F6" s="580"/>
      <c r="G6" s="580"/>
      <c r="H6" s="580"/>
      <c r="I6" s="580"/>
      <c r="J6" s="580"/>
      <c r="K6" s="580"/>
      <c r="L6" s="580"/>
      <c r="M6" s="580"/>
      <c r="N6" s="580"/>
      <c r="O6" s="580"/>
      <c r="P6" s="580"/>
      <c r="Q6" s="580"/>
      <c r="R6" s="580"/>
      <c r="S6" s="580"/>
      <c r="T6" s="580"/>
      <c r="U6" s="580"/>
      <c r="V6" s="580"/>
      <c r="W6" s="580"/>
      <c r="X6" s="580"/>
      <c r="Y6" s="225"/>
      <c r="Z6" s="226"/>
      <c r="AA6" s="569"/>
      <c r="AB6" s="567"/>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8"/>
      <c r="BA6" s="124"/>
      <c r="BB6" s="561"/>
      <c r="BC6" s="561"/>
      <c r="BD6" s="561"/>
      <c r="BE6" s="561"/>
      <c r="BF6" s="561"/>
      <c r="BG6" s="561"/>
      <c r="BH6" s="561"/>
      <c r="BI6" s="561"/>
      <c r="BJ6" s="561"/>
      <c r="BK6" s="561"/>
      <c r="BL6" s="561"/>
      <c r="BM6" s="561"/>
      <c r="BN6" s="561"/>
      <c r="BO6" s="561"/>
      <c r="BP6" s="561"/>
      <c r="BQ6" s="561"/>
      <c r="BR6" s="561"/>
      <c r="BS6" s="561"/>
      <c r="BT6" s="561"/>
      <c r="BU6" s="561"/>
      <c r="BV6" s="561"/>
      <c r="BW6" s="561"/>
      <c r="BX6" s="561"/>
      <c r="BY6" s="561"/>
      <c r="BZ6" s="226"/>
      <c r="CA6" s="124"/>
      <c r="CB6" s="204" t="s">
        <v>555</v>
      </c>
      <c r="CC6" s="204"/>
      <c r="CD6" s="204"/>
      <c r="CE6" s="204"/>
      <c r="CF6" s="204"/>
      <c r="CG6" s="204" t="s">
        <v>556</v>
      </c>
      <c r="CH6" s="204"/>
      <c r="CI6" s="204"/>
      <c r="CJ6" s="204"/>
      <c r="CK6" s="204"/>
      <c r="CL6" s="204"/>
      <c r="CM6" s="204"/>
      <c r="CN6" s="204"/>
      <c r="CO6" s="204"/>
      <c r="CP6" s="204"/>
      <c r="CQ6" s="204"/>
      <c r="CR6" s="204"/>
      <c r="CS6" s="204"/>
      <c r="CT6" s="204"/>
      <c r="CU6" s="204"/>
      <c r="CV6" s="204"/>
      <c r="CW6" s="204"/>
      <c r="CX6" s="204"/>
      <c r="CY6" s="204"/>
      <c r="CZ6" s="226"/>
    </row>
    <row r="7" spans="1:104">
      <c r="A7" s="124"/>
      <c r="B7" s="580"/>
      <c r="C7" s="580"/>
      <c r="D7" s="580"/>
      <c r="E7" s="580"/>
      <c r="F7" s="580"/>
      <c r="G7" s="580"/>
      <c r="H7" s="580"/>
      <c r="I7" s="580"/>
      <c r="J7" s="580"/>
      <c r="K7" s="580"/>
      <c r="L7" s="580"/>
      <c r="M7" s="580"/>
      <c r="N7" s="580"/>
      <c r="O7" s="580"/>
      <c r="P7" s="580"/>
      <c r="Q7" s="580"/>
      <c r="R7" s="580"/>
      <c r="S7" s="580"/>
      <c r="T7" s="580"/>
      <c r="U7" s="580"/>
      <c r="V7" s="580"/>
      <c r="W7" s="580"/>
      <c r="X7" s="580"/>
      <c r="Y7" s="225"/>
      <c r="Z7" s="226"/>
      <c r="AA7" s="569"/>
      <c r="AB7" s="567"/>
      <c r="AC7" s="567"/>
      <c r="AD7" s="567"/>
      <c r="AE7" s="567"/>
      <c r="AF7" s="567"/>
      <c r="AG7" s="567"/>
      <c r="AH7" s="567"/>
      <c r="AI7" s="567"/>
      <c r="AJ7" s="567"/>
      <c r="AK7" s="567"/>
      <c r="AL7" s="567"/>
      <c r="AM7" s="567"/>
      <c r="AN7" s="567"/>
      <c r="AO7" s="567"/>
      <c r="AP7" s="567"/>
      <c r="AQ7" s="567"/>
      <c r="AR7" s="567"/>
      <c r="AS7" s="567"/>
      <c r="AT7" s="567"/>
      <c r="AU7" s="567"/>
      <c r="AV7" s="567"/>
      <c r="AW7" s="567"/>
      <c r="AX7" s="567"/>
      <c r="AY7" s="567"/>
      <c r="AZ7" s="568"/>
      <c r="BA7" s="124"/>
      <c r="BB7" s="561"/>
      <c r="BC7" s="561"/>
      <c r="BD7" s="561"/>
      <c r="BE7" s="561"/>
      <c r="BF7" s="561"/>
      <c r="BG7" s="561"/>
      <c r="BH7" s="561"/>
      <c r="BI7" s="561"/>
      <c r="BJ7" s="561"/>
      <c r="BK7" s="561"/>
      <c r="BL7" s="561"/>
      <c r="BM7" s="561"/>
      <c r="BN7" s="561"/>
      <c r="BO7" s="561"/>
      <c r="BP7" s="561"/>
      <c r="BQ7" s="561"/>
      <c r="BR7" s="561"/>
      <c r="BS7" s="561"/>
      <c r="BT7" s="561"/>
      <c r="BU7" s="561"/>
      <c r="BV7" s="561"/>
      <c r="BW7" s="561"/>
      <c r="BX7" s="561"/>
      <c r="BY7" s="561"/>
      <c r="BZ7" s="226"/>
      <c r="CA7" s="124"/>
      <c r="CB7" s="204" t="s">
        <v>557</v>
      </c>
      <c r="CC7" s="204"/>
      <c r="CD7" s="204"/>
      <c r="CE7" s="204"/>
      <c r="CF7" s="204"/>
      <c r="CG7" s="204" t="s">
        <v>558</v>
      </c>
      <c r="CH7" s="204"/>
      <c r="CI7" s="204"/>
      <c r="CJ7" s="204"/>
      <c r="CK7" s="204"/>
      <c r="CL7" s="204"/>
      <c r="CM7" s="204"/>
      <c r="CN7" s="204"/>
      <c r="CO7" s="204"/>
      <c r="CP7" s="204"/>
      <c r="CQ7" s="204"/>
      <c r="CR7" s="204"/>
      <c r="CS7" s="204"/>
      <c r="CT7" s="204"/>
      <c r="CU7" s="204"/>
      <c r="CV7" s="204"/>
      <c r="CW7" s="204"/>
      <c r="CX7" s="204"/>
      <c r="CY7" s="204"/>
      <c r="CZ7" s="226"/>
    </row>
    <row r="8" spans="1:104">
      <c r="A8" s="124"/>
      <c r="B8" s="580"/>
      <c r="C8" s="580"/>
      <c r="D8" s="580"/>
      <c r="E8" s="580"/>
      <c r="F8" s="580"/>
      <c r="G8" s="580"/>
      <c r="H8" s="580"/>
      <c r="I8" s="580"/>
      <c r="J8" s="580"/>
      <c r="K8" s="580"/>
      <c r="L8" s="580"/>
      <c r="M8" s="580"/>
      <c r="N8" s="580"/>
      <c r="O8" s="580"/>
      <c r="P8" s="580"/>
      <c r="Q8" s="580"/>
      <c r="R8" s="580"/>
      <c r="S8" s="580"/>
      <c r="T8" s="580"/>
      <c r="U8" s="580"/>
      <c r="V8" s="580"/>
      <c r="W8" s="580"/>
      <c r="X8" s="580"/>
      <c r="Y8" s="225"/>
      <c r="Z8" s="226"/>
      <c r="AA8" s="569"/>
      <c r="AB8" s="567"/>
      <c r="AC8" s="567"/>
      <c r="AD8" s="567"/>
      <c r="AE8" s="567"/>
      <c r="AF8" s="567"/>
      <c r="AG8" s="567"/>
      <c r="AH8" s="567"/>
      <c r="AI8" s="567"/>
      <c r="AJ8" s="567"/>
      <c r="AK8" s="567"/>
      <c r="AL8" s="567"/>
      <c r="AM8" s="567"/>
      <c r="AN8" s="567"/>
      <c r="AO8" s="567"/>
      <c r="AP8" s="567"/>
      <c r="AQ8" s="567"/>
      <c r="AR8" s="567"/>
      <c r="AS8" s="567"/>
      <c r="AT8" s="567"/>
      <c r="AU8" s="567"/>
      <c r="AV8" s="567"/>
      <c r="AW8" s="567"/>
      <c r="AX8" s="567"/>
      <c r="AY8" s="567"/>
      <c r="AZ8" s="568"/>
      <c r="BA8" s="124"/>
      <c r="BB8" s="561"/>
      <c r="BC8" s="561"/>
      <c r="BD8" s="561"/>
      <c r="BE8" s="561"/>
      <c r="BF8" s="561"/>
      <c r="BG8" s="561"/>
      <c r="BH8" s="561"/>
      <c r="BI8" s="561"/>
      <c r="BJ8" s="561"/>
      <c r="BK8" s="561"/>
      <c r="BL8" s="561"/>
      <c r="BM8" s="561"/>
      <c r="BN8" s="561"/>
      <c r="BO8" s="561"/>
      <c r="BP8" s="561"/>
      <c r="BQ8" s="561"/>
      <c r="BR8" s="561"/>
      <c r="BS8" s="561"/>
      <c r="BT8" s="561"/>
      <c r="BU8" s="561"/>
      <c r="BV8" s="561"/>
      <c r="BW8" s="561"/>
      <c r="BX8" s="561"/>
      <c r="BY8" s="561"/>
      <c r="BZ8" s="226"/>
      <c r="CA8" s="124"/>
      <c r="CB8" s="204" t="s">
        <v>559</v>
      </c>
      <c r="CC8" s="204"/>
      <c r="CD8" s="204"/>
      <c r="CE8" s="204"/>
      <c r="CF8" s="204"/>
      <c r="CG8" s="204"/>
      <c r="CH8" s="204"/>
      <c r="CI8" s="204" t="s">
        <v>560</v>
      </c>
      <c r="CJ8" s="204"/>
      <c r="CK8" s="204"/>
      <c r="CL8" s="204"/>
      <c r="CM8" s="204"/>
      <c r="CN8" s="204"/>
      <c r="CO8" s="204"/>
      <c r="CP8" s="204"/>
      <c r="CQ8" s="204"/>
      <c r="CR8" s="204"/>
      <c r="CS8" s="204"/>
      <c r="CT8" s="204"/>
      <c r="CU8" s="204"/>
      <c r="CV8" s="204"/>
      <c r="CW8" s="204"/>
      <c r="CX8" s="204"/>
      <c r="CY8" s="204"/>
      <c r="CZ8" s="226"/>
    </row>
    <row r="9" spans="1:104">
      <c r="A9" s="124"/>
      <c r="B9" s="580"/>
      <c r="C9" s="580"/>
      <c r="D9" s="580"/>
      <c r="E9" s="580"/>
      <c r="F9" s="580"/>
      <c r="G9" s="580"/>
      <c r="H9" s="580"/>
      <c r="I9" s="580"/>
      <c r="J9" s="580"/>
      <c r="K9" s="580"/>
      <c r="L9" s="580"/>
      <c r="M9" s="580"/>
      <c r="N9" s="580"/>
      <c r="O9" s="580"/>
      <c r="P9" s="580"/>
      <c r="Q9" s="580"/>
      <c r="R9" s="580"/>
      <c r="S9" s="580"/>
      <c r="T9" s="580"/>
      <c r="U9" s="580"/>
      <c r="V9" s="580"/>
      <c r="W9" s="580"/>
      <c r="X9" s="580"/>
      <c r="Y9" s="225"/>
      <c r="Z9" s="226"/>
      <c r="AA9" s="569"/>
      <c r="AB9" s="567"/>
      <c r="AC9" s="567"/>
      <c r="AD9" s="567"/>
      <c r="AE9" s="567"/>
      <c r="AF9" s="567"/>
      <c r="AG9" s="567"/>
      <c r="AH9" s="567"/>
      <c r="AI9" s="567"/>
      <c r="AJ9" s="567"/>
      <c r="AK9" s="567"/>
      <c r="AL9" s="567"/>
      <c r="AM9" s="567"/>
      <c r="AN9" s="567"/>
      <c r="AO9" s="567"/>
      <c r="AP9" s="567"/>
      <c r="AQ9" s="567"/>
      <c r="AR9" s="567"/>
      <c r="AS9" s="567"/>
      <c r="AT9" s="567"/>
      <c r="AU9" s="567"/>
      <c r="AV9" s="567"/>
      <c r="AW9" s="567"/>
      <c r="AX9" s="567"/>
      <c r="AY9" s="567"/>
      <c r="AZ9" s="568"/>
      <c r="BA9" s="124"/>
      <c r="BB9" s="561"/>
      <c r="BC9" s="561"/>
      <c r="BD9" s="561"/>
      <c r="BE9" s="561"/>
      <c r="BF9" s="561"/>
      <c r="BG9" s="561"/>
      <c r="BH9" s="561"/>
      <c r="BI9" s="561"/>
      <c r="BJ9" s="561"/>
      <c r="BK9" s="561"/>
      <c r="BL9" s="561"/>
      <c r="BM9" s="561"/>
      <c r="BN9" s="561"/>
      <c r="BO9" s="561"/>
      <c r="BP9" s="561"/>
      <c r="BQ9" s="561"/>
      <c r="BR9" s="561"/>
      <c r="BS9" s="561"/>
      <c r="BT9" s="561"/>
      <c r="BU9" s="561"/>
      <c r="BV9" s="561"/>
      <c r="BW9" s="561"/>
      <c r="BX9" s="561"/>
      <c r="BY9" s="561"/>
      <c r="BZ9" s="226"/>
      <c r="CA9" s="124"/>
      <c r="CB9" s="204" t="s">
        <v>561</v>
      </c>
      <c r="CC9" s="204"/>
      <c r="CD9" s="204"/>
      <c r="CE9" s="204"/>
      <c r="CF9" s="204"/>
      <c r="CG9" s="204" t="s">
        <v>562</v>
      </c>
      <c r="CH9" s="204"/>
      <c r="CI9" s="204"/>
      <c r="CJ9" s="204"/>
      <c r="CK9" s="204"/>
      <c r="CL9" s="204"/>
      <c r="CM9" s="204"/>
      <c r="CN9" s="204"/>
      <c r="CO9" s="204"/>
      <c r="CP9" s="204"/>
      <c r="CQ9" s="204"/>
      <c r="CR9" s="204"/>
      <c r="CS9" s="204"/>
      <c r="CT9" s="204"/>
      <c r="CU9" s="204"/>
      <c r="CV9" s="204"/>
      <c r="CW9" s="204"/>
      <c r="CX9" s="204"/>
      <c r="CY9" s="204"/>
      <c r="CZ9" s="226"/>
    </row>
    <row r="10" spans="1:104">
      <c r="A10" s="124"/>
      <c r="B10" s="580"/>
      <c r="C10" s="580"/>
      <c r="D10" s="580"/>
      <c r="E10" s="580"/>
      <c r="F10" s="580"/>
      <c r="G10" s="580"/>
      <c r="H10" s="580"/>
      <c r="I10" s="580"/>
      <c r="J10" s="580"/>
      <c r="K10" s="580"/>
      <c r="L10" s="580"/>
      <c r="M10" s="580"/>
      <c r="N10" s="580"/>
      <c r="O10" s="580"/>
      <c r="P10" s="580"/>
      <c r="Q10" s="580"/>
      <c r="R10" s="580"/>
      <c r="S10" s="580"/>
      <c r="T10" s="580"/>
      <c r="U10" s="580"/>
      <c r="V10" s="580"/>
      <c r="W10" s="580"/>
      <c r="X10" s="580"/>
      <c r="Y10" s="225"/>
      <c r="Z10" s="226"/>
      <c r="AA10" s="569"/>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7"/>
      <c r="AY10" s="567"/>
      <c r="AZ10" s="568"/>
      <c r="BA10" s="124"/>
      <c r="BB10" s="561"/>
      <c r="BC10" s="561"/>
      <c r="BD10" s="561"/>
      <c r="BE10" s="561"/>
      <c r="BF10" s="561"/>
      <c r="BG10" s="561"/>
      <c r="BH10" s="561"/>
      <c r="BI10" s="561"/>
      <c r="BJ10" s="561"/>
      <c r="BK10" s="561"/>
      <c r="BL10" s="561"/>
      <c r="BM10" s="561"/>
      <c r="BN10" s="561"/>
      <c r="BO10" s="561"/>
      <c r="BP10" s="561"/>
      <c r="BQ10" s="561"/>
      <c r="BR10" s="561"/>
      <c r="BS10" s="561"/>
      <c r="BT10" s="561"/>
      <c r="BU10" s="561"/>
      <c r="BV10" s="561"/>
      <c r="BW10" s="561"/>
      <c r="BX10" s="561"/>
      <c r="BY10" s="561"/>
      <c r="BZ10" s="226"/>
      <c r="CA10" s="124"/>
      <c r="CB10" s="204" t="s">
        <v>563</v>
      </c>
      <c r="CC10" s="204"/>
      <c r="CD10" s="204"/>
      <c r="CE10" s="204"/>
      <c r="CF10" s="204"/>
      <c r="CG10" s="204"/>
      <c r="CH10" s="204"/>
      <c r="CI10" s="204"/>
      <c r="CJ10" s="204" t="s">
        <v>564</v>
      </c>
      <c r="CK10" s="204"/>
      <c r="CL10" s="204"/>
      <c r="CM10" s="204"/>
      <c r="CN10" s="204"/>
      <c r="CO10" s="204"/>
      <c r="CP10" s="204"/>
      <c r="CQ10" s="204"/>
      <c r="CR10" s="204"/>
      <c r="CS10" s="204"/>
      <c r="CT10" s="204"/>
      <c r="CU10" s="204"/>
      <c r="CV10" s="204"/>
      <c r="CW10" s="204"/>
      <c r="CX10" s="204"/>
      <c r="CY10" s="204"/>
      <c r="CZ10" s="226"/>
    </row>
    <row r="11" spans="1:104">
      <c r="A11" s="124"/>
      <c r="B11" s="580"/>
      <c r="C11" s="580"/>
      <c r="D11" s="580"/>
      <c r="E11" s="580"/>
      <c r="F11" s="580"/>
      <c r="G11" s="580"/>
      <c r="H11" s="580"/>
      <c r="I11" s="580"/>
      <c r="J11" s="580"/>
      <c r="K11" s="580"/>
      <c r="L11" s="580"/>
      <c r="M11" s="580"/>
      <c r="N11" s="580"/>
      <c r="O11" s="580"/>
      <c r="P11" s="580"/>
      <c r="Q11" s="580"/>
      <c r="R11" s="580"/>
      <c r="S11" s="580"/>
      <c r="T11" s="580"/>
      <c r="U11" s="580"/>
      <c r="V11" s="580"/>
      <c r="W11" s="580"/>
      <c r="X11" s="580"/>
      <c r="Y11" s="225"/>
      <c r="Z11" s="226"/>
      <c r="AA11" s="569"/>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7"/>
      <c r="AY11" s="567"/>
      <c r="AZ11" s="568"/>
      <c r="BA11" s="124"/>
      <c r="BB11" s="561"/>
      <c r="BC11" s="561"/>
      <c r="BD11" s="561"/>
      <c r="BE11" s="561"/>
      <c r="BF11" s="561"/>
      <c r="BG11" s="561"/>
      <c r="BH11" s="561"/>
      <c r="BI11" s="561"/>
      <c r="BJ11" s="561"/>
      <c r="BK11" s="561"/>
      <c r="BL11" s="561"/>
      <c r="BM11" s="561"/>
      <c r="BN11" s="561"/>
      <c r="BO11" s="561"/>
      <c r="BP11" s="561"/>
      <c r="BQ11" s="561"/>
      <c r="BR11" s="561"/>
      <c r="BS11" s="561"/>
      <c r="BT11" s="561"/>
      <c r="BU11" s="561"/>
      <c r="BV11" s="561"/>
      <c r="BW11" s="561"/>
      <c r="BX11" s="561"/>
      <c r="BY11" s="561"/>
      <c r="BZ11" s="226"/>
      <c r="CA11" s="124"/>
      <c r="CB11" s="204" t="s">
        <v>565</v>
      </c>
      <c r="CC11" s="204"/>
      <c r="CD11" s="204"/>
      <c r="CE11" s="204"/>
      <c r="CF11" s="204"/>
      <c r="CG11" s="204"/>
      <c r="CH11" s="204"/>
      <c r="CI11" s="204"/>
      <c r="CJ11" s="204" t="s">
        <v>566</v>
      </c>
      <c r="CK11" s="204"/>
      <c r="CL11" s="204"/>
      <c r="CM11" s="204"/>
      <c r="CN11" s="204"/>
      <c r="CO11" s="204"/>
      <c r="CP11" s="204"/>
      <c r="CQ11" s="204"/>
      <c r="CR11" s="204"/>
      <c r="CS11" s="204"/>
      <c r="CT11" s="204"/>
      <c r="CU11" s="204"/>
      <c r="CV11" s="204"/>
      <c r="CW11" s="204"/>
      <c r="CX11" s="204"/>
      <c r="CY11" s="204"/>
      <c r="CZ11" s="226"/>
    </row>
    <row r="12" spans="1:104" ht="15" thickBot="1">
      <c r="A12" s="124"/>
      <c r="B12" s="580"/>
      <c r="C12" s="580"/>
      <c r="D12" s="580"/>
      <c r="E12" s="580"/>
      <c r="F12" s="580"/>
      <c r="G12" s="580"/>
      <c r="H12" s="580"/>
      <c r="I12" s="580"/>
      <c r="J12" s="580"/>
      <c r="K12" s="580"/>
      <c r="L12" s="580"/>
      <c r="M12" s="580"/>
      <c r="N12" s="580"/>
      <c r="O12" s="580"/>
      <c r="P12" s="580"/>
      <c r="Q12" s="580"/>
      <c r="R12" s="580"/>
      <c r="S12" s="580"/>
      <c r="T12" s="580"/>
      <c r="U12" s="580"/>
      <c r="V12" s="580"/>
      <c r="W12" s="580"/>
      <c r="X12" s="580"/>
      <c r="Y12" s="225"/>
      <c r="Z12" s="226"/>
      <c r="AA12" s="569"/>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7"/>
      <c r="AY12" s="567"/>
      <c r="AZ12" s="568"/>
      <c r="BA12" s="124"/>
      <c r="BB12" s="561"/>
      <c r="BC12" s="561"/>
      <c r="BD12" s="561"/>
      <c r="BE12" s="561"/>
      <c r="BF12" s="561"/>
      <c r="BG12" s="561"/>
      <c r="BH12" s="561"/>
      <c r="BI12" s="561"/>
      <c r="BJ12" s="561"/>
      <c r="BK12" s="561"/>
      <c r="BL12" s="561"/>
      <c r="BM12" s="561"/>
      <c r="BN12" s="561"/>
      <c r="BO12" s="561"/>
      <c r="BP12" s="561"/>
      <c r="BQ12" s="561"/>
      <c r="BR12" s="561"/>
      <c r="BS12" s="561"/>
      <c r="BT12" s="561"/>
      <c r="BU12" s="561"/>
      <c r="BV12" s="561"/>
      <c r="BW12" s="561"/>
      <c r="BX12" s="561"/>
      <c r="BY12" s="561"/>
      <c r="BZ12" s="226"/>
      <c r="CA12" s="121"/>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3"/>
    </row>
    <row r="13" spans="1:104" ht="15" thickBot="1">
      <c r="A13" s="124"/>
      <c r="B13" s="580"/>
      <c r="C13" s="580"/>
      <c r="D13" s="580"/>
      <c r="E13" s="580"/>
      <c r="F13" s="580"/>
      <c r="G13" s="580"/>
      <c r="H13" s="580"/>
      <c r="I13" s="580"/>
      <c r="J13" s="580"/>
      <c r="K13" s="580"/>
      <c r="L13" s="580"/>
      <c r="M13" s="580"/>
      <c r="N13" s="580"/>
      <c r="O13" s="580"/>
      <c r="P13" s="580"/>
      <c r="Q13" s="580"/>
      <c r="R13" s="580"/>
      <c r="S13" s="580"/>
      <c r="T13" s="580"/>
      <c r="U13" s="580"/>
      <c r="V13" s="580"/>
      <c r="W13" s="580"/>
      <c r="X13" s="580"/>
      <c r="Y13" s="225"/>
      <c r="Z13" s="226"/>
      <c r="AA13" s="569"/>
      <c r="AB13" s="567"/>
      <c r="AC13" s="567"/>
      <c r="AD13" s="567"/>
      <c r="AE13" s="567"/>
      <c r="AF13" s="567"/>
      <c r="AG13" s="567"/>
      <c r="AH13" s="567"/>
      <c r="AI13" s="567"/>
      <c r="AJ13" s="567"/>
      <c r="AK13" s="567"/>
      <c r="AL13" s="567"/>
      <c r="AM13" s="567"/>
      <c r="AN13" s="567"/>
      <c r="AO13" s="567"/>
      <c r="AP13" s="567"/>
      <c r="AQ13" s="567"/>
      <c r="AR13" s="567"/>
      <c r="AS13" s="567"/>
      <c r="AT13" s="567"/>
      <c r="AU13" s="567"/>
      <c r="AV13" s="567"/>
      <c r="AW13" s="567"/>
      <c r="AX13" s="567"/>
      <c r="AY13" s="567"/>
      <c r="AZ13" s="568"/>
      <c r="BA13" s="124"/>
      <c r="BB13" s="561"/>
      <c r="BC13" s="561"/>
      <c r="BD13" s="561"/>
      <c r="BE13" s="561"/>
      <c r="BF13" s="561"/>
      <c r="BG13" s="561"/>
      <c r="BH13" s="561"/>
      <c r="BI13" s="561"/>
      <c r="BJ13" s="561"/>
      <c r="BK13" s="561"/>
      <c r="BL13" s="561"/>
      <c r="BM13" s="561"/>
      <c r="BN13" s="561"/>
      <c r="BO13" s="561"/>
      <c r="BP13" s="561"/>
      <c r="BQ13" s="561"/>
      <c r="BR13" s="561"/>
      <c r="BS13" s="561"/>
      <c r="BT13" s="561"/>
      <c r="BU13" s="561"/>
      <c r="BV13" s="561"/>
      <c r="BW13" s="561"/>
      <c r="BX13" s="561"/>
      <c r="BY13" s="561"/>
      <c r="BZ13" s="226"/>
    </row>
    <row r="14" spans="1:104">
      <c r="A14" s="124"/>
      <c r="B14" s="580"/>
      <c r="C14" s="580"/>
      <c r="D14" s="580"/>
      <c r="E14" s="580"/>
      <c r="F14" s="580"/>
      <c r="G14" s="580"/>
      <c r="H14" s="580"/>
      <c r="I14" s="580"/>
      <c r="J14" s="580"/>
      <c r="K14" s="580"/>
      <c r="L14" s="580"/>
      <c r="M14" s="580"/>
      <c r="N14" s="580"/>
      <c r="O14" s="580"/>
      <c r="P14" s="580"/>
      <c r="Q14" s="580"/>
      <c r="R14" s="580"/>
      <c r="S14" s="580"/>
      <c r="T14" s="580"/>
      <c r="U14" s="580"/>
      <c r="V14" s="580"/>
      <c r="W14" s="580"/>
      <c r="X14" s="580"/>
      <c r="Y14" s="225"/>
      <c r="Z14" s="226"/>
      <c r="AA14" s="569"/>
      <c r="AB14" s="567"/>
      <c r="AC14" s="567"/>
      <c r="AD14" s="567"/>
      <c r="AE14" s="567"/>
      <c r="AF14" s="567"/>
      <c r="AG14" s="567"/>
      <c r="AH14" s="567"/>
      <c r="AI14" s="567"/>
      <c r="AJ14" s="567"/>
      <c r="AK14" s="567"/>
      <c r="AL14" s="567"/>
      <c r="AM14" s="567"/>
      <c r="AN14" s="567"/>
      <c r="AO14" s="567"/>
      <c r="AP14" s="567"/>
      <c r="AQ14" s="567"/>
      <c r="AR14" s="567"/>
      <c r="AS14" s="567"/>
      <c r="AT14" s="567"/>
      <c r="AU14" s="567"/>
      <c r="AV14" s="567"/>
      <c r="AW14" s="567"/>
      <c r="AX14" s="567"/>
      <c r="AY14" s="567"/>
      <c r="AZ14" s="568"/>
      <c r="BA14" s="124"/>
      <c r="BB14" s="561"/>
      <c r="BC14" s="561"/>
      <c r="BD14" s="561"/>
      <c r="BE14" s="561"/>
      <c r="BF14" s="561"/>
      <c r="BG14" s="561"/>
      <c r="BH14" s="561"/>
      <c r="BI14" s="561"/>
      <c r="BJ14" s="561"/>
      <c r="BK14" s="561"/>
      <c r="BL14" s="561"/>
      <c r="BM14" s="561"/>
      <c r="BN14" s="561"/>
      <c r="BO14" s="561"/>
      <c r="BP14" s="561"/>
      <c r="BQ14" s="561"/>
      <c r="BR14" s="561"/>
      <c r="BS14" s="561"/>
      <c r="BT14" s="561"/>
      <c r="BU14" s="561"/>
      <c r="BV14" s="561"/>
      <c r="BW14" s="561"/>
      <c r="BX14" s="561"/>
      <c r="BY14" s="561"/>
      <c r="BZ14" s="226"/>
      <c r="CA14" s="556" t="s">
        <v>290</v>
      </c>
      <c r="CB14" s="557"/>
      <c r="CC14" s="557"/>
      <c r="CD14" s="557"/>
      <c r="CE14" s="557"/>
      <c r="CF14" s="557"/>
      <c r="CG14" s="557"/>
      <c r="CH14" s="557"/>
      <c r="CI14" s="557"/>
      <c r="CJ14" s="557"/>
      <c r="CK14" s="557"/>
      <c r="CL14" s="557"/>
      <c r="CM14" s="557"/>
      <c r="CN14" s="557"/>
      <c r="CO14" s="557"/>
      <c r="CP14" s="557"/>
      <c r="CQ14" s="557"/>
      <c r="CR14" s="557"/>
      <c r="CS14" s="557"/>
      <c r="CT14" s="557"/>
      <c r="CU14" s="557"/>
      <c r="CV14" s="557"/>
      <c r="CW14" s="557"/>
      <c r="CX14" s="557"/>
      <c r="CY14" s="557"/>
      <c r="CZ14" s="558"/>
    </row>
    <row r="15" spans="1:104">
      <c r="A15" s="119"/>
      <c r="B15" s="580"/>
      <c r="C15" s="580"/>
      <c r="D15" s="580"/>
      <c r="E15" s="580"/>
      <c r="F15" s="580"/>
      <c r="G15" s="580"/>
      <c r="H15" s="580"/>
      <c r="I15" s="580"/>
      <c r="J15" s="580"/>
      <c r="K15" s="580"/>
      <c r="L15" s="580"/>
      <c r="M15" s="580"/>
      <c r="N15" s="580"/>
      <c r="O15" s="580"/>
      <c r="P15" s="580"/>
      <c r="Q15" s="580"/>
      <c r="R15" s="580"/>
      <c r="S15" s="580"/>
      <c r="T15" s="580"/>
      <c r="U15" s="580"/>
      <c r="V15" s="580"/>
      <c r="W15" s="580"/>
      <c r="X15" s="580"/>
      <c r="Y15" s="13"/>
      <c r="Z15" s="120"/>
      <c r="AA15" s="569"/>
      <c r="AB15" s="567"/>
      <c r="AC15" s="567"/>
      <c r="AD15" s="567"/>
      <c r="AE15" s="567"/>
      <c r="AF15" s="567"/>
      <c r="AG15" s="567"/>
      <c r="AH15" s="567"/>
      <c r="AI15" s="567"/>
      <c r="AJ15" s="567"/>
      <c r="AK15" s="567"/>
      <c r="AL15" s="567"/>
      <c r="AM15" s="567"/>
      <c r="AN15" s="567"/>
      <c r="AO15" s="567"/>
      <c r="AP15" s="567"/>
      <c r="AQ15" s="567"/>
      <c r="AR15" s="567"/>
      <c r="AS15" s="567"/>
      <c r="AT15" s="567"/>
      <c r="AU15" s="567"/>
      <c r="AV15" s="567"/>
      <c r="AW15" s="567"/>
      <c r="AX15" s="567"/>
      <c r="AY15" s="567"/>
      <c r="AZ15" s="568"/>
      <c r="BA15" s="124"/>
      <c r="BB15" s="561"/>
      <c r="BC15" s="561"/>
      <c r="BD15" s="561"/>
      <c r="BE15" s="561"/>
      <c r="BF15" s="561"/>
      <c r="BG15" s="561"/>
      <c r="BH15" s="561"/>
      <c r="BI15" s="561"/>
      <c r="BJ15" s="561"/>
      <c r="BK15" s="561"/>
      <c r="BL15" s="561"/>
      <c r="BM15" s="561"/>
      <c r="BN15" s="561"/>
      <c r="BO15" s="561"/>
      <c r="BP15" s="561"/>
      <c r="BQ15" s="561"/>
      <c r="BR15" s="561"/>
      <c r="BS15" s="561"/>
      <c r="BT15" s="561"/>
      <c r="BU15" s="561"/>
      <c r="BV15" s="561"/>
      <c r="BW15" s="561"/>
      <c r="BX15" s="561"/>
      <c r="BY15" s="561"/>
      <c r="BZ15" s="226"/>
      <c r="CA15" s="119"/>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20"/>
    </row>
    <row r="16" spans="1:104" ht="15" thickBot="1">
      <c r="A16" s="121"/>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3"/>
      <c r="AA16" s="569"/>
      <c r="AB16" s="567"/>
      <c r="AC16" s="567"/>
      <c r="AD16" s="567"/>
      <c r="AE16" s="567"/>
      <c r="AF16" s="567"/>
      <c r="AG16" s="567"/>
      <c r="AH16" s="567"/>
      <c r="AI16" s="567"/>
      <c r="AJ16" s="567"/>
      <c r="AK16" s="567"/>
      <c r="AL16" s="567"/>
      <c r="AM16" s="567"/>
      <c r="AN16" s="567"/>
      <c r="AO16" s="567"/>
      <c r="AP16" s="567"/>
      <c r="AQ16" s="567"/>
      <c r="AR16" s="567"/>
      <c r="AS16" s="567"/>
      <c r="AT16" s="567"/>
      <c r="AU16" s="567"/>
      <c r="AV16" s="567"/>
      <c r="AW16" s="567"/>
      <c r="AX16" s="567"/>
      <c r="AY16" s="567"/>
      <c r="AZ16" s="568"/>
      <c r="BA16" s="124"/>
      <c r="BB16" s="561"/>
      <c r="BC16" s="561"/>
      <c r="BD16" s="561"/>
      <c r="BE16" s="561"/>
      <c r="BF16" s="561"/>
      <c r="BG16" s="561"/>
      <c r="BH16" s="561"/>
      <c r="BI16" s="561"/>
      <c r="BJ16" s="561"/>
      <c r="BK16" s="561"/>
      <c r="BL16" s="561"/>
      <c r="BM16" s="561"/>
      <c r="BN16" s="561"/>
      <c r="BO16" s="561"/>
      <c r="BP16" s="561"/>
      <c r="BQ16" s="561"/>
      <c r="BR16" s="561"/>
      <c r="BS16" s="561"/>
      <c r="BT16" s="561"/>
      <c r="BU16" s="561"/>
      <c r="BV16" s="561"/>
      <c r="BW16" s="561"/>
      <c r="BX16" s="561"/>
      <c r="BY16" s="561"/>
      <c r="BZ16" s="226"/>
      <c r="CA16" s="119"/>
      <c r="CB16" s="576" t="s">
        <v>567</v>
      </c>
      <c r="CC16" s="576"/>
      <c r="CD16" s="576"/>
      <c r="CE16" s="576"/>
      <c r="CF16" s="576"/>
      <c r="CG16" s="576"/>
      <c r="CH16" s="576"/>
      <c r="CI16" s="576"/>
      <c r="CJ16" s="576"/>
      <c r="CK16" s="576"/>
      <c r="CL16" s="576"/>
      <c r="CM16" s="576"/>
      <c r="CN16" s="576"/>
      <c r="CO16" s="576"/>
      <c r="CP16" s="576"/>
      <c r="CQ16" s="576"/>
      <c r="CR16" s="576"/>
      <c r="CS16" s="576"/>
      <c r="CT16" s="576"/>
      <c r="CU16" s="576"/>
      <c r="CV16" s="576"/>
      <c r="CW16" s="576"/>
      <c r="CX16" s="576"/>
      <c r="CY16" s="576"/>
      <c r="CZ16" s="120"/>
    </row>
    <row r="17" spans="1:113" ht="15" thickBot="1">
      <c r="AA17" s="569"/>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8"/>
      <c r="BA17" s="124"/>
      <c r="BB17" s="561"/>
      <c r="BC17" s="561"/>
      <c r="BD17" s="561"/>
      <c r="BE17" s="561"/>
      <c r="BF17" s="561"/>
      <c r="BG17" s="561"/>
      <c r="BH17" s="561"/>
      <c r="BI17" s="561"/>
      <c r="BJ17" s="561"/>
      <c r="BK17" s="561"/>
      <c r="BL17" s="561"/>
      <c r="BM17" s="561"/>
      <c r="BN17" s="561"/>
      <c r="BO17" s="561"/>
      <c r="BP17" s="561"/>
      <c r="BQ17" s="561"/>
      <c r="BR17" s="561"/>
      <c r="BS17" s="561"/>
      <c r="BT17" s="561"/>
      <c r="BU17" s="561"/>
      <c r="BV17" s="561"/>
      <c r="BW17" s="561"/>
      <c r="BX17" s="561"/>
      <c r="BY17" s="561"/>
      <c r="BZ17" s="226"/>
      <c r="CA17" s="119"/>
      <c r="CB17" s="576"/>
      <c r="CC17" s="576"/>
      <c r="CD17" s="576"/>
      <c r="CE17" s="576"/>
      <c r="CF17" s="576"/>
      <c r="CG17" s="576"/>
      <c r="CH17" s="576"/>
      <c r="CI17" s="576"/>
      <c r="CJ17" s="576"/>
      <c r="CK17" s="576"/>
      <c r="CL17" s="576"/>
      <c r="CM17" s="576"/>
      <c r="CN17" s="576"/>
      <c r="CO17" s="576"/>
      <c r="CP17" s="576"/>
      <c r="CQ17" s="576"/>
      <c r="CR17" s="576"/>
      <c r="CS17" s="576"/>
      <c r="CT17" s="576"/>
      <c r="CU17" s="576"/>
      <c r="CV17" s="576"/>
      <c r="CW17" s="576"/>
      <c r="CX17" s="576"/>
      <c r="CY17" s="576"/>
      <c r="CZ17" s="120"/>
    </row>
    <row r="18" spans="1:113">
      <c r="A18" s="556" t="s">
        <v>290</v>
      </c>
      <c r="B18" s="557"/>
      <c r="C18" s="557"/>
      <c r="D18" s="557"/>
      <c r="E18" s="557"/>
      <c r="F18" s="557"/>
      <c r="G18" s="557"/>
      <c r="H18" s="557"/>
      <c r="I18" s="557"/>
      <c r="J18" s="557"/>
      <c r="K18" s="557"/>
      <c r="L18" s="557"/>
      <c r="M18" s="557"/>
      <c r="N18" s="557"/>
      <c r="O18" s="557"/>
      <c r="P18" s="557"/>
      <c r="Q18" s="557"/>
      <c r="R18" s="557"/>
      <c r="S18" s="557"/>
      <c r="T18" s="557"/>
      <c r="U18" s="557"/>
      <c r="V18" s="557"/>
      <c r="W18" s="557"/>
      <c r="X18" s="557"/>
      <c r="Y18" s="557"/>
      <c r="Z18" s="558"/>
      <c r="AA18" s="569"/>
      <c r="AB18" s="567"/>
      <c r="AC18" s="567"/>
      <c r="AD18" s="567"/>
      <c r="AE18" s="567"/>
      <c r="AF18" s="567"/>
      <c r="AG18" s="567"/>
      <c r="AH18" s="567"/>
      <c r="AI18" s="567"/>
      <c r="AJ18" s="567"/>
      <c r="AK18" s="567"/>
      <c r="AL18" s="567"/>
      <c r="AM18" s="567"/>
      <c r="AN18" s="567"/>
      <c r="AO18" s="567"/>
      <c r="AP18" s="567"/>
      <c r="AQ18" s="567"/>
      <c r="AR18" s="567"/>
      <c r="AS18" s="567"/>
      <c r="AT18" s="567"/>
      <c r="AU18" s="567"/>
      <c r="AV18" s="567"/>
      <c r="AW18" s="567"/>
      <c r="AX18" s="567"/>
      <c r="AY18" s="567"/>
      <c r="AZ18" s="568"/>
      <c r="BA18" s="124"/>
      <c r="BB18" s="561"/>
      <c r="BC18" s="561"/>
      <c r="BD18" s="561"/>
      <c r="BE18" s="561"/>
      <c r="BF18" s="561"/>
      <c r="BG18" s="561"/>
      <c r="BH18" s="561"/>
      <c r="BI18" s="561"/>
      <c r="BJ18" s="561"/>
      <c r="BK18" s="561"/>
      <c r="BL18" s="561"/>
      <c r="BM18" s="561"/>
      <c r="BN18" s="561"/>
      <c r="BO18" s="561"/>
      <c r="BP18" s="561"/>
      <c r="BQ18" s="561"/>
      <c r="BR18" s="561"/>
      <c r="BS18" s="561"/>
      <c r="BT18" s="561"/>
      <c r="BU18" s="561"/>
      <c r="BV18" s="561"/>
      <c r="BW18" s="561"/>
      <c r="BX18" s="561"/>
      <c r="BY18" s="561"/>
      <c r="BZ18" s="226"/>
      <c r="CA18" s="119"/>
      <c r="CB18" s="576"/>
      <c r="CC18" s="576"/>
      <c r="CD18" s="576"/>
      <c r="CE18" s="576"/>
      <c r="CF18" s="576"/>
      <c r="CG18" s="576"/>
      <c r="CH18" s="576"/>
      <c r="CI18" s="576"/>
      <c r="CJ18" s="576"/>
      <c r="CK18" s="576"/>
      <c r="CL18" s="576"/>
      <c r="CM18" s="576"/>
      <c r="CN18" s="576"/>
      <c r="CO18" s="576"/>
      <c r="CP18" s="576"/>
      <c r="CQ18" s="576"/>
      <c r="CR18" s="576"/>
      <c r="CS18" s="576"/>
      <c r="CT18" s="576"/>
      <c r="CU18" s="576"/>
      <c r="CV18" s="576"/>
      <c r="CW18" s="576"/>
      <c r="CX18" s="576"/>
      <c r="CY18" s="576"/>
      <c r="CZ18" s="120"/>
      <c r="DA18" s="13"/>
      <c r="DB18" s="13"/>
      <c r="DC18" s="13"/>
      <c r="DD18" s="13"/>
      <c r="DE18" s="13"/>
      <c r="DF18" s="13"/>
      <c r="DG18" s="13"/>
      <c r="DH18" s="13"/>
      <c r="DI18" s="13"/>
    </row>
    <row r="19" spans="1:113" ht="15" thickBot="1">
      <c r="A19" s="119"/>
      <c r="B19" s="576" t="s">
        <v>547</v>
      </c>
      <c r="C19" s="576"/>
      <c r="D19" s="576"/>
      <c r="E19" s="576"/>
      <c r="F19" s="576"/>
      <c r="G19" s="576"/>
      <c r="H19" s="576"/>
      <c r="I19" s="576"/>
      <c r="J19" s="576"/>
      <c r="K19" s="576"/>
      <c r="L19" s="576"/>
      <c r="M19" s="576"/>
      <c r="N19" s="576"/>
      <c r="O19" s="576"/>
      <c r="P19" s="576"/>
      <c r="Q19" s="576"/>
      <c r="R19" s="576"/>
      <c r="S19" s="576"/>
      <c r="T19" s="576"/>
      <c r="U19" s="576"/>
      <c r="V19" s="576"/>
      <c r="W19" s="576"/>
      <c r="X19" s="576"/>
      <c r="Y19" s="13"/>
      <c r="Z19" s="120"/>
      <c r="AA19" s="570"/>
      <c r="AB19" s="571"/>
      <c r="AC19" s="571"/>
      <c r="AD19" s="571"/>
      <c r="AE19" s="571"/>
      <c r="AF19" s="571"/>
      <c r="AG19" s="571"/>
      <c r="AH19" s="571"/>
      <c r="AI19" s="571"/>
      <c r="AJ19" s="571"/>
      <c r="AK19" s="571"/>
      <c r="AL19" s="571"/>
      <c r="AM19" s="571"/>
      <c r="AN19" s="571"/>
      <c r="AO19" s="571"/>
      <c r="AP19" s="571"/>
      <c r="AQ19" s="571"/>
      <c r="AR19" s="571"/>
      <c r="AS19" s="571"/>
      <c r="AT19" s="571"/>
      <c r="AU19" s="571"/>
      <c r="AV19" s="571"/>
      <c r="AW19" s="571"/>
      <c r="AX19" s="571"/>
      <c r="AY19" s="571"/>
      <c r="AZ19" s="572"/>
      <c r="BA19" s="124"/>
      <c r="BB19" s="561"/>
      <c r="BC19" s="561"/>
      <c r="BD19" s="561"/>
      <c r="BE19" s="561"/>
      <c r="BF19" s="561"/>
      <c r="BG19" s="561"/>
      <c r="BH19" s="561"/>
      <c r="BI19" s="561"/>
      <c r="BJ19" s="561"/>
      <c r="BK19" s="561"/>
      <c r="BL19" s="561"/>
      <c r="BM19" s="561"/>
      <c r="BN19" s="561"/>
      <c r="BO19" s="561"/>
      <c r="BP19" s="561"/>
      <c r="BQ19" s="561"/>
      <c r="BR19" s="561"/>
      <c r="BS19" s="561"/>
      <c r="BT19" s="561"/>
      <c r="BU19" s="561"/>
      <c r="BV19" s="561"/>
      <c r="BW19" s="561"/>
      <c r="BX19" s="561"/>
      <c r="BY19" s="561"/>
      <c r="BZ19" s="226"/>
      <c r="CA19" s="119"/>
      <c r="CB19" s="576"/>
      <c r="CC19" s="576"/>
      <c r="CD19" s="576"/>
      <c r="CE19" s="576"/>
      <c r="CF19" s="576"/>
      <c r="CG19" s="576"/>
      <c r="CH19" s="576"/>
      <c r="CI19" s="576"/>
      <c r="CJ19" s="576"/>
      <c r="CK19" s="576"/>
      <c r="CL19" s="576"/>
      <c r="CM19" s="576"/>
      <c r="CN19" s="576"/>
      <c r="CO19" s="576"/>
      <c r="CP19" s="576"/>
      <c r="CQ19" s="576"/>
      <c r="CR19" s="576"/>
      <c r="CS19" s="576"/>
      <c r="CT19" s="576"/>
      <c r="CU19" s="576"/>
      <c r="CV19" s="576"/>
      <c r="CW19" s="576"/>
      <c r="CX19" s="576"/>
      <c r="CY19" s="576"/>
      <c r="CZ19" s="120"/>
      <c r="DA19" s="13"/>
      <c r="DB19" s="13"/>
      <c r="DC19" s="13"/>
      <c r="DD19" s="13"/>
      <c r="DE19" s="13"/>
      <c r="DF19" s="13"/>
      <c r="DG19" s="13"/>
      <c r="DH19" s="13"/>
      <c r="DI19" s="13"/>
    </row>
    <row r="20" spans="1:113" ht="15" thickBot="1">
      <c r="A20" s="119"/>
      <c r="B20" s="576"/>
      <c r="C20" s="576"/>
      <c r="D20" s="576"/>
      <c r="E20" s="576"/>
      <c r="F20" s="576"/>
      <c r="G20" s="576"/>
      <c r="H20" s="576"/>
      <c r="I20" s="576"/>
      <c r="J20" s="576"/>
      <c r="K20" s="576"/>
      <c r="L20" s="576"/>
      <c r="M20" s="576"/>
      <c r="N20" s="576"/>
      <c r="O20" s="576"/>
      <c r="P20" s="576"/>
      <c r="Q20" s="576"/>
      <c r="R20" s="576"/>
      <c r="S20" s="576"/>
      <c r="T20" s="576"/>
      <c r="U20" s="576"/>
      <c r="V20" s="576"/>
      <c r="W20" s="576"/>
      <c r="X20" s="576"/>
      <c r="Y20" s="13"/>
      <c r="Z20" s="120"/>
      <c r="BA20" s="124"/>
      <c r="BB20" s="561"/>
      <c r="BC20" s="561"/>
      <c r="BD20" s="561"/>
      <c r="BE20" s="561"/>
      <c r="BF20" s="561"/>
      <c r="BG20" s="561"/>
      <c r="BH20" s="561"/>
      <c r="BI20" s="561"/>
      <c r="BJ20" s="561"/>
      <c r="BK20" s="561"/>
      <c r="BL20" s="561"/>
      <c r="BM20" s="561"/>
      <c r="BN20" s="561"/>
      <c r="BO20" s="561"/>
      <c r="BP20" s="561"/>
      <c r="BQ20" s="561"/>
      <c r="BR20" s="561"/>
      <c r="BS20" s="561"/>
      <c r="BT20" s="561"/>
      <c r="BU20" s="561"/>
      <c r="BV20" s="561"/>
      <c r="BW20" s="561"/>
      <c r="BX20" s="561"/>
      <c r="BY20" s="561"/>
      <c r="BZ20" s="226"/>
      <c r="CA20" s="119"/>
      <c r="CB20" s="576"/>
      <c r="CC20" s="576"/>
      <c r="CD20" s="576"/>
      <c r="CE20" s="576"/>
      <c r="CF20" s="576"/>
      <c r="CG20" s="576"/>
      <c r="CH20" s="576"/>
      <c r="CI20" s="576"/>
      <c r="CJ20" s="576"/>
      <c r="CK20" s="576"/>
      <c r="CL20" s="576"/>
      <c r="CM20" s="576"/>
      <c r="CN20" s="576"/>
      <c r="CO20" s="576"/>
      <c r="CP20" s="576"/>
      <c r="CQ20" s="576"/>
      <c r="CR20" s="576"/>
      <c r="CS20" s="576"/>
      <c r="CT20" s="576"/>
      <c r="CU20" s="576"/>
      <c r="CV20" s="576"/>
      <c r="CW20" s="576"/>
      <c r="CX20" s="576"/>
      <c r="CY20" s="576"/>
      <c r="CZ20" s="120"/>
      <c r="DA20" s="13"/>
      <c r="DB20" s="13"/>
      <c r="DC20" s="13"/>
      <c r="DD20" s="13"/>
      <c r="DE20" s="13"/>
      <c r="DF20" s="13"/>
      <c r="DG20" s="13"/>
      <c r="DH20" s="13"/>
      <c r="DI20" s="13"/>
    </row>
    <row r="21" spans="1:113" ht="15" thickBot="1">
      <c r="A21" s="119"/>
      <c r="B21" s="576"/>
      <c r="C21" s="576"/>
      <c r="D21" s="576"/>
      <c r="E21" s="576"/>
      <c r="F21" s="576"/>
      <c r="G21" s="576"/>
      <c r="H21" s="576"/>
      <c r="I21" s="576"/>
      <c r="J21" s="576"/>
      <c r="K21" s="576"/>
      <c r="L21" s="576"/>
      <c r="M21" s="576"/>
      <c r="N21" s="576"/>
      <c r="O21" s="576"/>
      <c r="P21" s="576"/>
      <c r="Q21" s="576"/>
      <c r="R21" s="576"/>
      <c r="S21" s="576"/>
      <c r="T21" s="576"/>
      <c r="U21" s="576"/>
      <c r="V21" s="576"/>
      <c r="W21" s="576"/>
      <c r="X21" s="576"/>
      <c r="Y21" s="13"/>
      <c r="Z21" s="120"/>
      <c r="AA21" s="565" t="s">
        <v>681</v>
      </c>
      <c r="AB21" s="557"/>
      <c r="AC21" s="557"/>
      <c r="AD21" s="557"/>
      <c r="AE21" s="557"/>
      <c r="AF21" s="557"/>
      <c r="AG21" s="557"/>
      <c r="AH21" s="557"/>
      <c r="AI21" s="557"/>
      <c r="AJ21" s="557"/>
      <c r="AK21" s="557"/>
      <c r="AL21" s="557"/>
      <c r="AM21" s="557"/>
      <c r="AN21" s="557"/>
      <c r="AO21" s="557"/>
      <c r="AP21" s="557"/>
      <c r="AQ21" s="557"/>
      <c r="AR21" s="557"/>
      <c r="AS21" s="557"/>
      <c r="AT21" s="557"/>
      <c r="AU21" s="557"/>
      <c r="AV21" s="557"/>
      <c r="AW21" s="557"/>
      <c r="AX21" s="557"/>
      <c r="AY21" s="557"/>
      <c r="AZ21" s="558"/>
      <c r="BA21" s="121"/>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3"/>
      <c r="CA21" s="119"/>
      <c r="CB21" s="576"/>
      <c r="CC21" s="576"/>
      <c r="CD21" s="576"/>
      <c r="CE21" s="576"/>
      <c r="CF21" s="576"/>
      <c r="CG21" s="576"/>
      <c r="CH21" s="576"/>
      <c r="CI21" s="576"/>
      <c r="CJ21" s="576"/>
      <c r="CK21" s="576"/>
      <c r="CL21" s="576"/>
      <c r="CM21" s="576"/>
      <c r="CN21" s="576"/>
      <c r="CO21" s="576"/>
      <c r="CP21" s="576"/>
      <c r="CQ21" s="576"/>
      <c r="CR21" s="576"/>
      <c r="CS21" s="576"/>
      <c r="CT21" s="576"/>
      <c r="CU21" s="576"/>
      <c r="CV21" s="576"/>
      <c r="CW21" s="576"/>
      <c r="CX21" s="576"/>
      <c r="CY21" s="576"/>
      <c r="CZ21" s="120"/>
      <c r="DA21" s="13"/>
      <c r="DB21" s="13"/>
      <c r="DC21" s="13"/>
      <c r="DD21" s="13"/>
      <c r="DE21" s="13"/>
      <c r="DF21" s="13"/>
      <c r="DG21" s="13"/>
      <c r="DH21" s="13"/>
      <c r="DI21" s="13"/>
    </row>
    <row r="22" spans="1:113" ht="15" thickBot="1">
      <c r="A22" s="119"/>
      <c r="B22" s="576"/>
      <c r="C22" s="576"/>
      <c r="D22" s="576"/>
      <c r="E22" s="576"/>
      <c r="F22" s="576"/>
      <c r="G22" s="576"/>
      <c r="H22" s="576"/>
      <c r="I22" s="576"/>
      <c r="J22" s="576"/>
      <c r="K22" s="576"/>
      <c r="L22" s="576"/>
      <c r="M22" s="576"/>
      <c r="N22" s="576"/>
      <c r="O22" s="576"/>
      <c r="P22" s="576"/>
      <c r="Q22" s="576"/>
      <c r="R22" s="576"/>
      <c r="S22" s="576"/>
      <c r="T22" s="576"/>
      <c r="U22" s="576"/>
      <c r="V22" s="576"/>
      <c r="W22" s="576"/>
      <c r="X22" s="576"/>
      <c r="Y22" s="13"/>
      <c r="Z22" s="120"/>
      <c r="AA22" s="566" t="s">
        <v>682</v>
      </c>
      <c r="AB22" s="567"/>
      <c r="AC22" s="567"/>
      <c r="AD22" s="567"/>
      <c r="AE22" s="567"/>
      <c r="AF22" s="567"/>
      <c r="AG22" s="567"/>
      <c r="AH22" s="567"/>
      <c r="AI22" s="567"/>
      <c r="AJ22" s="567"/>
      <c r="AK22" s="567"/>
      <c r="AL22" s="567"/>
      <c r="AM22" s="567"/>
      <c r="AN22" s="567"/>
      <c r="AO22" s="567"/>
      <c r="AP22" s="567"/>
      <c r="AQ22" s="567"/>
      <c r="AR22" s="567"/>
      <c r="AS22" s="567"/>
      <c r="AT22" s="567"/>
      <c r="AU22" s="567"/>
      <c r="AV22" s="567"/>
      <c r="AW22" s="567"/>
      <c r="AX22" s="567"/>
      <c r="AY22" s="567"/>
      <c r="AZ22" s="568"/>
      <c r="CA22" s="119"/>
      <c r="CB22" s="576"/>
      <c r="CC22" s="576"/>
      <c r="CD22" s="576"/>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120"/>
      <c r="DA22" s="13"/>
      <c r="DB22" s="13"/>
      <c r="DC22" s="13"/>
      <c r="DD22" s="13"/>
      <c r="DE22" s="13"/>
      <c r="DF22" s="13"/>
      <c r="DG22" s="13"/>
      <c r="DH22" s="13"/>
      <c r="DI22" s="13"/>
    </row>
    <row r="23" spans="1:113">
      <c r="A23" s="119"/>
      <c r="B23" s="576"/>
      <c r="C23" s="576"/>
      <c r="D23" s="576"/>
      <c r="E23" s="576"/>
      <c r="F23" s="576"/>
      <c r="G23" s="576"/>
      <c r="H23" s="576"/>
      <c r="I23" s="576"/>
      <c r="J23" s="576"/>
      <c r="K23" s="576"/>
      <c r="L23" s="576"/>
      <c r="M23" s="576"/>
      <c r="N23" s="576"/>
      <c r="O23" s="576"/>
      <c r="P23" s="576"/>
      <c r="Q23" s="576"/>
      <c r="R23" s="576"/>
      <c r="S23" s="576"/>
      <c r="T23" s="576"/>
      <c r="U23" s="576"/>
      <c r="V23" s="576"/>
      <c r="W23" s="576"/>
      <c r="X23" s="576"/>
      <c r="Y23" s="13"/>
      <c r="Z23" s="120"/>
      <c r="AA23" s="569"/>
      <c r="AB23" s="567"/>
      <c r="AC23" s="567"/>
      <c r="AD23" s="567"/>
      <c r="AE23" s="567"/>
      <c r="AF23" s="567"/>
      <c r="AG23" s="567"/>
      <c r="AH23" s="567"/>
      <c r="AI23" s="567"/>
      <c r="AJ23" s="567"/>
      <c r="AK23" s="567"/>
      <c r="AL23" s="567"/>
      <c r="AM23" s="567"/>
      <c r="AN23" s="567"/>
      <c r="AO23" s="567"/>
      <c r="AP23" s="567"/>
      <c r="AQ23" s="567"/>
      <c r="AR23" s="567"/>
      <c r="AS23" s="567"/>
      <c r="AT23" s="567"/>
      <c r="AU23" s="567"/>
      <c r="AV23" s="567"/>
      <c r="AW23" s="567"/>
      <c r="AX23" s="567"/>
      <c r="AY23" s="567"/>
      <c r="AZ23" s="568"/>
      <c r="BA23" s="556" t="s">
        <v>290</v>
      </c>
      <c r="BB23" s="557"/>
      <c r="BC23" s="557"/>
      <c r="BD23" s="557"/>
      <c r="BE23" s="557"/>
      <c r="BF23" s="557"/>
      <c r="BG23" s="557"/>
      <c r="BH23" s="557"/>
      <c r="BI23" s="557"/>
      <c r="BJ23" s="557"/>
      <c r="BK23" s="557"/>
      <c r="BL23" s="557"/>
      <c r="BM23" s="557"/>
      <c r="BN23" s="557"/>
      <c r="BO23" s="557"/>
      <c r="BP23" s="557"/>
      <c r="BQ23" s="557"/>
      <c r="BR23" s="557"/>
      <c r="BS23" s="557"/>
      <c r="BT23" s="557"/>
      <c r="BU23" s="557"/>
      <c r="BV23" s="557"/>
      <c r="BW23" s="557"/>
      <c r="BX23" s="557"/>
      <c r="BY23" s="557"/>
      <c r="BZ23" s="558"/>
      <c r="CA23" s="119"/>
      <c r="CB23" s="576"/>
      <c r="CC23" s="576"/>
      <c r="CD23" s="576"/>
      <c r="CE23" s="576"/>
      <c r="CF23" s="576"/>
      <c r="CG23" s="576"/>
      <c r="CH23" s="576"/>
      <c r="CI23" s="576"/>
      <c r="CJ23" s="576"/>
      <c r="CK23" s="576"/>
      <c r="CL23" s="576"/>
      <c r="CM23" s="576"/>
      <c r="CN23" s="576"/>
      <c r="CO23" s="576"/>
      <c r="CP23" s="576"/>
      <c r="CQ23" s="576"/>
      <c r="CR23" s="576"/>
      <c r="CS23" s="576"/>
      <c r="CT23" s="576"/>
      <c r="CU23" s="576"/>
      <c r="CV23" s="576"/>
      <c r="CW23" s="576"/>
      <c r="CX23" s="576"/>
      <c r="CY23" s="576"/>
      <c r="CZ23" s="120"/>
      <c r="DA23" s="13"/>
      <c r="DB23" s="13"/>
      <c r="DC23" s="13"/>
      <c r="DD23" s="13"/>
      <c r="DE23" s="13"/>
      <c r="DF23" s="13"/>
      <c r="DG23" s="13"/>
      <c r="DH23" s="13"/>
      <c r="DI23" s="13"/>
    </row>
    <row r="24" spans="1:113">
      <c r="A24" s="119"/>
      <c r="B24" s="576"/>
      <c r="C24" s="576"/>
      <c r="D24" s="576"/>
      <c r="E24" s="576"/>
      <c r="F24" s="576"/>
      <c r="G24" s="576"/>
      <c r="H24" s="576"/>
      <c r="I24" s="576"/>
      <c r="J24" s="576"/>
      <c r="K24" s="576"/>
      <c r="L24" s="576"/>
      <c r="M24" s="576"/>
      <c r="N24" s="576"/>
      <c r="O24" s="576"/>
      <c r="P24" s="576"/>
      <c r="Q24" s="576"/>
      <c r="R24" s="576"/>
      <c r="S24" s="576"/>
      <c r="T24" s="576"/>
      <c r="U24" s="576"/>
      <c r="V24" s="576"/>
      <c r="W24" s="576"/>
      <c r="X24" s="576"/>
      <c r="Y24" s="13"/>
      <c r="Z24" s="120"/>
      <c r="AA24" s="569"/>
      <c r="AB24" s="567"/>
      <c r="AC24" s="567"/>
      <c r="AD24" s="567"/>
      <c r="AE24" s="567"/>
      <c r="AF24" s="567"/>
      <c r="AG24" s="567"/>
      <c r="AH24" s="567"/>
      <c r="AI24" s="567"/>
      <c r="AJ24" s="567"/>
      <c r="AK24" s="567"/>
      <c r="AL24" s="567"/>
      <c r="AM24" s="567"/>
      <c r="AN24" s="567"/>
      <c r="AO24" s="567"/>
      <c r="AP24" s="567"/>
      <c r="AQ24" s="567"/>
      <c r="AR24" s="567"/>
      <c r="AS24" s="567"/>
      <c r="AT24" s="567"/>
      <c r="AU24" s="567"/>
      <c r="AV24" s="567"/>
      <c r="AW24" s="567"/>
      <c r="AX24" s="567"/>
      <c r="AY24" s="567"/>
      <c r="AZ24" s="568"/>
      <c r="BA24" s="119"/>
      <c r="BB24" s="576" t="s">
        <v>551</v>
      </c>
      <c r="BC24" s="579"/>
      <c r="BD24" s="579"/>
      <c r="BE24" s="579"/>
      <c r="BF24" s="579"/>
      <c r="BG24" s="579"/>
      <c r="BH24" s="579"/>
      <c r="BI24" s="579"/>
      <c r="BJ24" s="579"/>
      <c r="BK24" s="579"/>
      <c r="BL24" s="579"/>
      <c r="BM24" s="579"/>
      <c r="BN24" s="579"/>
      <c r="BO24" s="579"/>
      <c r="BP24" s="579"/>
      <c r="BQ24" s="579"/>
      <c r="BR24" s="579"/>
      <c r="BS24" s="579"/>
      <c r="BT24" s="579"/>
      <c r="BU24" s="579"/>
      <c r="BV24" s="579"/>
      <c r="BW24" s="579"/>
      <c r="BX24" s="579"/>
      <c r="BY24" s="13"/>
      <c r="BZ24" s="120"/>
      <c r="CA24" s="119"/>
      <c r="CB24" s="576"/>
      <c r="CC24" s="576"/>
      <c r="CD24" s="576"/>
      <c r="CE24" s="576"/>
      <c r="CF24" s="576"/>
      <c r="CG24" s="576"/>
      <c r="CH24" s="576"/>
      <c r="CI24" s="576"/>
      <c r="CJ24" s="576"/>
      <c r="CK24" s="576"/>
      <c r="CL24" s="576"/>
      <c r="CM24" s="576"/>
      <c r="CN24" s="576"/>
      <c r="CO24" s="576"/>
      <c r="CP24" s="576"/>
      <c r="CQ24" s="576"/>
      <c r="CR24" s="576"/>
      <c r="CS24" s="576"/>
      <c r="CT24" s="576"/>
      <c r="CU24" s="576"/>
      <c r="CV24" s="576"/>
      <c r="CW24" s="576"/>
      <c r="CX24" s="576"/>
      <c r="CY24" s="576"/>
      <c r="CZ24" s="120"/>
      <c r="DA24" s="13"/>
      <c r="DB24" s="13"/>
      <c r="DC24" s="13"/>
      <c r="DD24" s="13"/>
      <c r="DE24" s="13"/>
      <c r="DF24" s="13"/>
      <c r="DG24" s="13"/>
      <c r="DH24" s="13"/>
      <c r="DI24" s="13"/>
    </row>
    <row r="25" spans="1:113">
      <c r="A25" s="119"/>
      <c r="B25" s="576"/>
      <c r="C25" s="576"/>
      <c r="D25" s="576"/>
      <c r="E25" s="576"/>
      <c r="F25" s="576"/>
      <c r="G25" s="576"/>
      <c r="H25" s="576"/>
      <c r="I25" s="576"/>
      <c r="J25" s="576"/>
      <c r="K25" s="576"/>
      <c r="L25" s="576"/>
      <c r="M25" s="576"/>
      <c r="N25" s="576"/>
      <c r="O25" s="576"/>
      <c r="P25" s="576"/>
      <c r="Q25" s="576"/>
      <c r="R25" s="576"/>
      <c r="S25" s="576"/>
      <c r="T25" s="576"/>
      <c r="U25" s="576"/>
      <c r="V25" s="576"/>
      <c r="W25" s="576"/>
      <c r="X25" s="576"/>
      <c r="Y25" s="13"/>
      <c r="Z25" s="120"/>
      <c r="AA25" s="569"/>
      <c r="AB25" s="567"/>
      <c r="AC25" s="567"/>
      <c r="AD25" s="567"/>
      <c r="AE25" s="567"/>
      <c r="AF25" s="567"/>
      <c r="AG25" s="567"/>
      <c r="AH25" s="567"/>
      <c r="AI25" s="567"/>
      <c r="AJ25" s="567"/>
      <c r="AK25" s="567"/>
      <c r="AL25" s="567"/>
      <c r="AM25" s="567"/>
      <c r="AN25" s="567"/>
      <c r="AO25" s="567"/>
      <c r="AP25" s="567"/>
      <c r="AQ25" s="567"/>
      <c r="AR25" s="567"/>
      <c r="AS25" s="567"/>
      <c r="AT25" s="567"/>
      <c r="AU25" s="567"/>
      <c r="AV25" s="567"/>
      <c r="AW25" s="567"/>
      <c r="AX25" s="567"/>
      <c r="AY25" s="567"/>
      <c r="AZ25" s="568"/>
      <c r="BA25" s="119"/>
      <c r="BB25" s="579"/>
      <c r="BC25" s="579"/>
      <c r="BD25" s="579"/>
      <c r="BE25" s="579"/>
      <c r="BF25" s="579"/>
      <c r="BG25" s="579"/>
      <c r="BH25" s="579"/>
      <c r="BI25" s="579"/>
      <c r="BJ25" s="579"/>
      <c r="BK25" s="579"/>
      <c r="BL25" s="579"/>
      <c r="BM25" s="579"/>
      <c r="BN25" s="579"/>
      <c r="BO25" s="579"/>
      <c r="BP25" s="579"/>
      <c r="BQ25" s="579"/>
      <c r="BR25" s="579"/>
      <c r="BS25" s="579"/>
      <c r="BT25" s="579"/>
      <c r="BU25" s="579"/>
      <c r="BV25" s="579"/>
      <c r="BW25" s="579"/>
      <c r="BX25" s="579"/>
      <c r="BY25" s="13"/>
      <c r="BZ25" s="120"/>
      <c r="CA25" s="119"/>
      <c r="CB25" s="576"/>
      <c r="CC25" s="576"/>
      <c r="CD25" s="576"/>
      <c r="CE25" s="576"/>
      <c r="CF25" s="576"/>
      <c r="CG25" s="576"/>
      <c r="CH25" s="576"/>
      <c r="CI25" s="576"/>
      <c r="CJ25" s="576"/>
      <c r="CK25" s="576"/>
      <c r="CL25" s="576"/>
      <c r="CM25" s="576"/>
      <c r="CN25" s="576"/>
      <c r="CO25" s="576"/>
      <c r="CP25" s="576"/>
      <c r="CQ25" s="576"/>
      <c r="CR25" s="576"/>
      <c r="CS25" s="576"/>
      <c r="CT25" s="576"/>
      <c r="CU25" s="576"/>
      <c r="CV25" s="576"/>
      <c r="CW25" s="576"/>
      <c r="CX25" s="576"/>
      <c r="CY25" s="576"/>
      <c r="CZ25" s="120"/>
      <c r="DA25" s="13"/>
      <c r="DB25" s="13"/>
      <c r="DC25" s="13"/>
      <c r="DD25" s="13"/>
      <c r="DE25" s="13"/>
      <c r="DF25" s="13"/>
      <c r="DG25" s="13"/>
      <c r="DH25" s="13"/>
      <c r="DI25" s="13"/>
    </row>
    <row r="26" spans="1:113">
      <c r="A26" s="119"/>
      <c r="B26" s="576"/>
      <c r="C26" s="576"/>
      <c r="D26" s="576"/>
      <c r="E26" s="576"/>
      <c r="F26" s="576"/>
      <c r="G26" s="576"/>
      <c r="H26" s="576"/>
      <c r="I26" s="576"/>
      <c r="J26" s="576"/>
      <c r="K26" s="576"/>
      <c r="L26" s="576"/>
      <c r="M26" s="576"/>
      <c r="N26" s="576"/>
      <c r="O26" s="576"/>
      <c r="P26" s="576"/>
      <c r="Q26" s="576"/>
      <c r="R26" s="576"/>
      <c r="S26" s="576"/>
      <c r="T26" s="576"/>
      <c r="U26" s="576"/>
      <c r="V26" s="576"/>
      <c r="W26" s="576"/>
      <c r="X26" s="576"/>
      <c r="Y26" s="13"/>
      <c r="Z26" s="120"/>
      <c r="AA26" s="569"/>
      <c r="AB26" s="567"/>
      <c r="AC26" s="567"/>
      <c r="AD26" s="567"/>
      <c r="AE26" s="567"/>
      <c r="AF26" s="567"/>
      <c r="AG26" s="567"/>
      <c r="AH26" s="567"/>
      <c r="AI26" s="567"/>
      <c r="AJ26" s="567"/>
      <c r="AK26" s="567"/>
      <c r="AL26" s="567"/>
      <c r="AM26" s="567"/>
      <c r="AN26" s="567"/>
      <c r="AO26" s="567"/>
      <c r="AP26" s="567"/>
      <c r="AQ26" s="567"/>
      <c r="AR26" s="567"/>
      <c r="AS26" s="567"/>
      <c r="AT26" s="567"/>
      <c r="AU26" s="567"/>
      <c r="AV26" s="567"/>
      <c r="AW26" s="567"/>
      <c r="AX26" s="567"/>
      <c r="AY26" s="567"/>
      <c r="AZ26" s="568"/>
      <c r="BA26" s="119"/>
      <c r="BB26" s="579"/>
      <c r="BC26" s="579"/>
      <c r="BD26" s="579"/>
      <c r="BE26" s="579"/>
      <c r="BF26" s="579"/>
      <c r="BG26" s="579"/>
      <c r="BH26" s="579"/>
      <c r="BI26" s="579"/>
      <c r="BJ26" s="579"/>
      <c r="BK26" s="579"/>
      <c r="BL26" s="579"/>
      <c r="BM26" s="579"/>
      <c r="BN26" s="579"/>
      <c r="BO26" s="579"/>
      <c r="BP26" s="579"/>
      <c r="BQ26" s="579"/>
      <c r="BR26" s="579"/>
      <c r="BS26" s="579"/>
      <c r="BT26" s="579"/>
      <c r="BU26" s="579"/>
      <c r="BV26" s="579"/>
      <c r="BW26" s="579"/>
      <c r="BX26" s="579"/>
      <c r="BY26" s="13"/>
      <c r="BZ26" s="120"/>
      <c r="CA26" s="119"/>
      <c r="CB26" s="576"/>
      <c r="CC26" s="576"/>
      <c r="CD26" s="576"/>
      <c r="CE26" s="576"/>
      <c r="CF26" s="576"/>
      <c r="CG26" s="576"/>
      <c r="CH26" s="576"/>
      <c r="CI26" s="576"/>
      <c r="CJ26" s="576"/>
      <c r="CK26" s="576"/>
      <c r="CL26" s="576"/>
      <c r="CM26" s="576"/>
      <c r="CN26" s="576"/>
      <c r="CO26" s="576"/>
      <c r="CP26" s="576"/>
      <c r="CQ26" s="576"/>
      <c r="CR26" s="576"/>
      <c r="CS26" s="576"/>
      <c r="CT26" s="576"/>
      <c r="CU26" s="576"/>
      <c r="CV26" s="576"/>
      <c r="CW26" s="576"/>
      <c r="CX26" s="576"/>
      <c r="CY26" s="576"/>
      <c r="CZ26" s="120"/>
      <c r="DA26" s="13"/>
      <c r="DB26" s="13"/>
      <c r="DC26" s="13"/>
      <c r="DD26" s="13"/>
      <c r="DE26" s="13"/>
      <c r="DF26" s="13"/>
      <c r="DG26" s="13"/>
      <c r="DH26" s="13"/>
      <c r="DI26" s="13"/>
    </row>
    <row r="27" spans="1:113">
      <c r="A27" s="119"/>
      <c r="B27" s="576"/>
      <c r="C27" s="576"/>
      <c r="D27" s="576"/>
      <c r="E27" s="576"/>
      <c r="F27" s="576"/>
      <c r="G27" s="576"/>
      <c r="H27" s="576"/>
      <c r="I27" s="576"/>
      <c r="J27" s="576"/>
      <c r="K27" s="576"/>
      <c r="L27" s="576"/>
      <c r="M27" s="576"/>
      <c r="N27" s="576"/>
      <c r="O27" s="576"/>
      <c r="P27" s="576"/>
      <c r="Q27" s="576"/>
      <c r="R27" s="576"/>
      <c r="S27" s="576"/>
      <c r="T27" s="576"/>
      <c r="U27" s="576"/>
      <c r="V27" s="576"/>
      <c r="W27" s="576"/>
      <c r="X27" s="576"/>
      <c r="Y27" s="13"/>
      <c r="Z27" s="120"/>
      <c r="AA27" s="569"/>
      <c r="AB27" s="567"/>
      <c r="AC27" s="567"/>
      <c r="AD27" s="567"/>
      <c r="AE27" s="567"/>
      <c r="AF27" s="567"/>
      <c r="AG27" s="567"/>
      <c r="AH27" s="567"/>
      <c r="AI27" s="567"/>
      <c r="AJ27" s="567"/>
      <c r="AK27" s="567"/>
      <c r="AL27" s="567"/>
      <c r="AM27" s="567"/>
      <c r="AN27" s="567"/>
      <c r="AO27" s="567"/>
      <c r="AP27" s="567"/>
      <c r="AQ27" s="567"/>
      <c r="AR27" s="567"/>
      <c r="AS27" s="567"/>
      <c r="AT27" s="567"/>
      <c r="AU27" s="567"/>
      <c r="AV27" s="567"/>
      <c r="AW27" s="567"/>
      <c r="AX27" s="567"/>
      <c r="AY27" s="567"/>
      <c r="AZ27" s="568"/>
      <c r="BA27" s="119"/>
      <c r="BB27" s="579"/>
      <c r="BC27" s="579"/>
      <c r="BD27" s="579"/>
      <c r="BE27" s="579"/>
      <c r="BF27" s="579"/>
      <c r="BG27" s="579"/>
      <c r="BH27" s="579"/>
      <c r="BI27" s="579"/>
      <c r="BJ27" s="579"/>
      <c r="BK27" s="579"/>
      <c r="BL27" s="579"/>
      <c r="BM27" s="579"/>
      <c r="BN27" s="579"/>
      <c r="BO27" s="579"/>
      <c r="BP27" s="579"/>
      <c r="BQ27" s="579"/>
      <c r="BR27" s="579"/>
      <c r="BS27" s="579"/>
      <c r="BT27" s="579"/>
      <c r="BU27" s="579"/>
      <c r="BV27" s="579"/>
      <c r="BW27" s="579"/>
      <c r="BX27" s="579"/>
      <c r="BY27" s="13"/>
      <c r="BZ27" s="120"/>
      <c r="CA27" s="119"/>
      <c r="CB27" s="576"/>
      <c r="CC27" s="576"/>
      <c r="CD27" s="576"/>
      <c r="CE27" s="576"/>
      <c r="CF27" s="576"/>
      <c r="CG27" s="576"/>
      <c r="CH27" s="576"/>
      <c r="CI27" s="576"/>
      <c r="CJ27" s="576"/>
      <c r="CK27" s="576"/>
      <c r="CL27" s="576"/>
      <c r="CM27" s="576"/>
      <c r="CN27" s="576"/>
      <c r="CO27" s="576"/>
      <c r="CP27" s="576"/>
      <c r="CQ27" s="576"/>
      <c r="CR27" s="576"/>
      <c r="CS27" s="576"/>
      <c r="CT27" s="576"/>
      <c r="CU27" s="576"/>
      <c r="CV27" s="576"/>
      <c r="CW27" s="576"/>
      <c r="CX27" s="576"/>
      <c r="CY27" s="576"/>
      <c r="CZ27" s="120"/>
      <c r="DA27" s="13"/>
      <c r="DB27" s="13"/>
      <c r="DC27" s="13"/>
      <c r="DD27" s="13"/>
      <c r="DE27" s="13"/>
      <c r="DF27" s="13"/>
      <c r="DG27" s="13"/>
      <c r="DH27" s="13"/>
      <c r="DI27" s="13"/>
    </row>
    <row r="28" spans="1:113">
      <c r="A28" s="119"/>
      <c r="B28" s="576"/>
      <c r="C28" s="576"/>
      <c r="D28" s="576"/>
      <c r="E28" s="576"/>
      <c r="F28" s="576"/>
      <c r="G28" s="576"/>
      <c r="H28" s="576"/>
      <c r="I28" s="576"/>
      <c r="J28" s="576"/>
      <c r="K28" s="576"/>
      <c r="L28" s="576"/>
      <c r="M28" s="576"/>
      <c r="N28" s="576"/>
      <c r="O28" s="576"/>
      <c r="P28" s="576"/>
      <c r="Q28" s="576"/>
      <c r="R28" s="576"/>
      <c r="S28" s="576"/>
      <c r="T28" s="576"/>
      <c r="U28" s="576"/>
      <c r="V28" s="576"/>
      <c r="W28" s="576"/>
      <c r="X28" s="576"/>
      <c r="Y28" s="13"/>
      <c r="Z28" s="120"/>
      <c r="AA28" s="569"/>
      <c r="AB28" s="567"/>
      <c r="AC28" s="567"/>
      <c r="AD28" s="567"/>
      <c r="AE28" s="567"/>
      <c r="AF28" s="567"/>
      <c r="AG28" s="567"/>
      <c r="AH28" s="567"/>
      <c r="AI28" s="567"/>
      <c r="AJ28" s="567"/>
      <c r="AK28" s="567"/>
      <c r="AL28" s="567"/>
      <c r="AM28" s="567"/>
      <c r="AN28" s="567"/>
      <c r="AO28" s="567"/>
      <c r="AP28" s="567"/>
      <c r="AQ28" s="567"/>
      <c r="AR28" s="567"/>
      <c r="AS28" s="567"/>
      <c r="AT28" s="567"/>
      <c r="AU28" s="567"/>
      <c r="AV28" s="567"/>
      <c r="AW28" s="567"/>
      <c r="AX28" s="567"/>
      <c r="AY28" s="567"/>
      <c r="AZ28" s="568"/>
      <c r="BA28" s="119"/>
      <c r="BB28" s="579"/>
      <c r="BC28" s="579"/>
      <c r="BD28" s="579"/>
      <c r="BE28" s="579"/>
      <c r="BF28" s="579"/>
      <c r="BG28" s="579"/>
      <c r="BH28" s="579"/>
      <c r="BI28" s="579"/>
      <c r="BJ28" s="579"/>
      <c r="BK28" s="579"/>
      <c r="BL28" s="579"/>
      <c r="BM28" s="579"/>
      <c r="BN28" s="579"/>
      <c r="BO28" s="579"/>
      <c r="BP28" s="579"/>
      <c r="BQ28" s="579"/>
      <c r="BR28" s="579"/>
      <c r="BS28" s="579"/>
      <c r="BT28" s="579"/>
      <c r="BU28" s="579"/>
      <c r="BV28" s="579"/>
      <c r="BW28" s="579"/>
      <c r="BX28" s="579"/>
      <c r="BY28" s="13"/>
      <c r="BZ28" s="120"/>
      <c r="CA28" s="119"/>
      <c r="CB28" s="576"/>
      <c r="CC28" s="576"/>
      <c r="CD28" s="576"/>
      <c r="CE28" s="576"/>
      <c r="CF28" s="576"/>
      <c r="CG28" s="576"/>
      <c r="CH28" s="576"/>
      <c r="CI28" s="576"/>
      <c r="CJ28" s="576"/>
      <c r="CK28" s="576"/>
      <c r="CL28" s="576"/>
      <c r="CM28" s="576"/>
      <c r="CN28" s="576"/>
      <c r="CO28" s="576"/>
      <c r="CP28" s="576"/>
      <c r="CQ28" s="576"/>
      <c r="CR28" s="576"/>
      <c r="CS28" s="576"/>
      <c r="CT28" s="576"/>
      <c r="CU28" s="576"/>
      <c r="CV28" s="576"/>
      <c r="CW28" s="576"/>
      <c r="CX28" s="576"/>
      <c r="CY28" s="576"/>
      <c r="CZ28" s="120"/>
      <c r="DA28" s="13"/>
      <c r="DB28" s="13"/>
      <c r="DC28" s="13"/>
      <c r="DD28" s="13"/>
      <c r="DE28" s="13"/>
      <c r="DF28" s="13"/>
      <c r="DG28" s="13"/>
      <c r="DH28" s="13"/>
      <c r="DI28" s="13"/>
    </row>
    <row r="29" spans="1:113">
      <c r="A29" s="119"/>
      <c r="B29" s="576"/>
      <c r="C29" s="576"/>
      <c r="D29" s="576"/>
      <c r="E29" s="576"/>
      <c r="F29" s="576"/>
      <c r="G29" s="576"/>
      <c r="H29" s="576"/>
      <c r="I29" s="576"/>
      <c r="J29" s="576"/>
      <c r="K29" s="576"/>
      <c r="L29" s="576"/>
      <c r="M29" s="576"/>
      <c r="N29" s="576"/>
      <c r="O29" s="576"/>
      <c r="P29" s="576"/>
      <c r="Q29" s="576"/>
      <c r="R29" s="576"/>
      <c r="S29" s="576"/>
      <c r="T29" s="576"/>
      <c r="U29" s="576"/>
      <c r="V29" s="576"/>
      <c r="W29" s="576"/>
      <c r="X29" s="576"/>
      <c r="Y29" s="13"/>
      <c r="Z29" s="120"/>
      <c r="AA29" s="569"/>
      <c r="AB29" s="567"/>
      <c r="AC29" s="567"/>
      <c r="AD29" s="567"/>
      <c r="AE29" s="567"/>
      <c r="AF29" s="567"/>
      <c r="AG29" s="567"/>
      <c r="AH29" s="567"/>
      <c r="AI29" s="567"/>
      <c r="AJ29" s="567"/>
      <c r="AK29" s="567"/>
      <c r="AL29" s="567"/>
      <c r="AM29" s="567"/>
      <c r="AN29" s="567"/>
      <c r="AO29" s="567"/>
      <c r="AP29" s="567"/>
      <c r="AQ29" s="567"/>
      <c r="AR29" s="567"/>
      <c r="AS29" s="567"/>
      <c r="AT29" s="567"/>
      <c r="AU29" s="567"/>
      <c r="AV29" s="567"/>
      <c r="AW29" s="567"/>
      <c r="AX29" s="567"/>
      <c r="AY29" s="567"/>
      <c r="AZ29" s="568"/>
      <c r="BA29" s="119"/>
      <c r="BB29" s="579"/>
      <c r="BC29" s="579"/>
      <c r="BD29" s="579"/>
      <c r="BE29" s="579"/>
      <c r="BF29" s="579"/>
      <c r="BG29" s="579"/>
      <c r="BH29" s="579"/>
      <c r="BI29" s="579"/>
      <c r="BJ29" s="579"/>
      <c r="BK29" s="579"/>
      <c r="BL29" s="579"/>
      <c r="BM29" s="579"/>
      <c r="BN29" s="579"/>
      <c r="BO29" s="579"/>
      <c r="BP29" s="579"/>
      <c r="BQ29" s="579"/>
      <c r="BR29" s="579"/>
      <c r="BS29" s="579"/>
      <c r="BT29" s="579"/>
      <c r="BU29" s="579"/>
      <c r="BV29" s="579"/>
      <c r="BW29" s="579"/>
      <c r="BX29" s="579"/>
      <c r="BY29" s="13"/>
      <c r="BZ29" s="120"/>
      <c r="CA29" s="119"/>
      <c r="CB29" s="576"/>
      <c r="CC29" s="576"/>
      <c r="CD29" s="576"/>
      <c r="CE29" s="576"/>
      <c r="CF29" s="576"/>
      <c r="CG29" s="576"/>
      <c r="CH29" s="576"/>
      <c r="CI29" s="576"/>
      <c r="CJ29" s="576"/>
      <c r="CK29" s="576"/>
      <c r="CL29" s="576"/>
      <c r="CM29" s="576"/>
      <c r="CN29" s="576"/>
      <c r="CO29" s="576"/>
      <c r="CP29" s="576"/>
      <c r="CQ29" s="576"/>
      <c r="CR29" s="576"/>
      <c r="CS29" s="576"/>
      <c r="CT29" s="576"/>
      <c r="CU29" s="576"/>
      <c r="CV29" s="576"/>
      <c r="CW29" s="576"/>
      <c r="CX29" s="576"/>
      <c r="CY29" s="576"/>
      <c r="CZ29" s="120"/>
      <c r="DA29" s="13"/>
      <c r="DB29" s="13"/>
      <c r="DC29" s="13"/>
      <c r="DD29" s="13"/>
      <c r="DE29" s="13"/>
      <c r="DF29" s="13"/>
      <c r="DG29" s="13"/>
      <c r="DH29" s="13"/>
      <c r="DI29" s="13"/>
    </row>
    <row r="30" spans="1:113">
      <c r="A30" s="119"/>
      <c r="B30" s="576"/>
      <c r="C30" s="576"/>
      <c r="D30" s="576"/>
      <c r="E30" s="576"/>
      <c r="F30" s="576"/>
      <c r="G30" s="576"/>
      <c r="H30" s="576"/>
      <c r="I30" s="576"/>
      <c r="J30" s="576"/>
      <c r="K30" s="576"/>
      <c r="L30" s="576"/>
      <c r="M30" s="576"/>
      <c r="N30" s="576"/>
      <c r="O30" s="576"/>
      <c r="P30" s="576"/>
      <c r="Q30" s="576"/>
      <c r="R30" s="576"/>
      <c r="S30" s="576"/>
      <c r="T30" s="576"/>
      <c r="U30" s="576"/>
      <c r="V30" s="576"/>
      <c r="W30" s="576"/>
      <c r="X30" s="576"/>
      <c r="Y30" s="13"/>
      <c r="Z30" s="120"/>
      <c r="AA30" s="569"/>
      <c r="AB30" s="567"/>
      <c r="AC30" s="567"/>
      <c r="AD30" s="567"/>
      <c r="AE30" s="567"/>
      <c r="AF30" s="567"/>
      <c r="AG30" s="567"/>
      <c r="AH30" s="567"/>
      <c r="AI30" s="567"/>
      <c r="AJ30" s="567"/>
      <c r="AK30" s="567"/>
      <c r="AL30" s="567"/>
      <c r="AM30" s="567"/>
      <c r="AN30" s="567"/>
      <c r="AO30" s="567"/>
      <c r="AP30" s="567"/>
      <c r="AQ30" s="567"/>
      <c r="AR30" s="567"/>
      <c r="AS30" s="567"/>
      <c r="AT30" s="567"/>
      <c r="AU30" s="567"/>
      <c r="AV30" s="567"/>
      <c r="AW30" s="567"/>
      <c r="AX30" s="567"/>
      <c r="AY30" s="567"/>
      <c r="AZ30" s="568"/>
      <c r="BA30" s="119"/>
      <c r="BB30" s="579"/>
      <c r="BC30" s="579"/>
      <c r="BD30" s="579"/>
      <c r="BE30" s="579"/>
      <c r="BF30" s="579"/>
      <c r="BG30" s="579"/>
      <c r="BH30" s="579"/>
      <c r="BI30" s="579"/>
      <c r="BJ30" s="579"/>
      <c r="BK30" s="579"/>
      <c r="BL30" s="579"/>
      <c r="BM30" s="579"/>
      <c r="BN30" s="579"/>
      <c r="BO30" s="579"/>
      <c r="BP30" s="579"/>
      <c r="BQ30" s="579"/>
      <c r="BR30" s="579"/>
      <c r="BS30" s="579"/>
      <c r="BT30" s="579"/>
      <c r="BU30" s="579"/>
      <c r="BV30" s="579"/>
      <c r="BW30" s="579"/>
      <c r="BX30" s="579"/>
      <c r="BY30" s="13"/>
      <c r="BZ30" s="120"/>
      <c r="CA30" s="119"/>
      <c r="CB30" s="576"/>
      <c r="CC30" s="576"/>
      <c r="CD30" s="576"/>
      <c r="CE30" s="576"/>
      <c r="CF30" s="576"/>
      <c r="CG30" s="576"/>
      <c r="CH30" s="576"/>
      <c r="CI30" s="576"/>
      <c r="CJ30" s="576"/>
      <c r="CK30" s="576"/>
      <c r="CL30" s="576"/>
      <c r="CM30" s="576"/>
      <c r="CN30" s="576"/>
      <c r="CO30" s="576"/>
      <c r="CP30" s="576"/>
      <c r="CQ30" s="576"/>
      <c r="CR30" s="576"/>
      <c r="CS30" s="576"/>
      <c r="CT30" s="576"/>
      <c r="CU30" s="576"/>
      <c r="CV30" s="576"/>
      <c r="CW30" s="576"/>
      <c r="CX30" s="576"/>
      <c r="CY30" s="576"/>
      <c r="CZ30" s="120"/>
      <c r="DA30" s="13"/>
      <c r="DB30" s="13"/>
      <c r="DC30" s="13"/>
      <c r="DD30" s="13"/>
      <c r="DE30" s="13"/>
      <c r="DF30" s="13"/>
      <c r="DG30" s="13"/>
      <c r="DH30" s="13"/>
      <c r="DI30" s="13"/>
    </row>
    <row r="31" spans="1:113">
      <c r="A31" s="119"/>
      <c r="B31" s="576"/>
      <c r="C31" s="576"/>
      <c r="D31" s="576"/>
      <c r="E31" s="576"/>
      <c r="F31" s="576"/>
      <c r="G31" s="576"/>
      <c r="H31" s="576"/>
      <c r="I31" s="576"/>
      <c r="J31" s="576"/>
      <c r="K31" s="576"/>
      <c r="L31" s="576"/>
      <c r="M31" s="576"/>
      <c r="N31" s="576"/>
      <c r="O31" s="576"/>
      <c r="P31" s="576"/>
      <c r="Q31" s="576"/>
      <c r="R31" s="576"/>
      <c r="S31" s="576"/>
      <c r="T31" s="576"/>
      <c r="U31" s="576"/>
      <c r="V31" s="576"/>
      <c r="W31" s="576"/>
      <c r="X31" s="576"/>
      <c r="Y31" s="13"/>
      <c r="Z31" s="120"/>
      <c r="AA31" s="569"/>
      <c r="AB31" s="567"/>
      <c r="AC31" s="567"/>
      <c r="AD31" s="567"/>
      <c r="AE31" s="567"/>
      <c r="AF31" s="567"/>
      <c r="AG31" s="567"/>
      <c r="AH31" s="567"/>
      <c r="AI31" s="567"/>
      <c r="AJ31" s="567"/>
      <c r="AK31" s="567"/>
      <c r="AL31" s="567"/>
      <c r="AM31" s="567"/>
      <c r="AN31" s="567"/>
      <c r="AO31" s="567"/>
      <c r="AP31" s="567"/>
      <c r="AQ31" s="567"/>
      <c r="AR31" s="567"/>
      <c r="AS31" s="567"/>
      <c r="AT31" s="567"/>
      <c r="AU31" s="567"/>
      <c r="AV31" s="567"/>
      <c r="AW31" s="567"/>
      <c r="AX31" s="567"/>
      <c r="AY31" s="567"/>
      <c r="AZ31" s="568"/>
      <c r="BA31" s="119"/>
      <c r="BB31" s="579"/>
      <c r="BC31" s="579"/>
      <c r="BD31" s="579"/>
      <c r="BE31" s="579"/>
      <c r="BF31" s="579"/>
      <c r="BG31" s="579"/>
      <c r="BH31" s="579"/>
      <c r="BI31" s="579"/>
      <c r="BJ31" s="579"/>
      <c r="BK31" s="579"/>
      <c r="BL31" s="579"/>
      <c r="BM31" s="579"/>
      <c r="BN31" s="579"/>
      <c r="BO31" s="579"/>
      <c r="BP31" s="579"/>
      <c r="BQ31" s="579"/>
      <c r="BR31" s="579"/>
      <c r="BS31" s="579"/>
      <c r="BT31" s="579"/>
      <c r="BU31" s="579"/>
      <c r="BV31" s="579"/>
      <c r="BW31" s="579"/>
      <c r="BX31" s="579"/>
      <c r="BY31" s="13"/>
      <c r="BZ31" s="120"/>
      <c r="CA31" s="119"/>
      <c r="CB31" s="576"/>
      <c r="CC31" s="576"/>
      <c r="CD31" s="576"/>
      <c r="CE31" s="576"/>
      <c r="CF31" s="576"/>
      <c r="CG31" s="576"/>
      <c r="CH31" s="576"/>
      <c r="CI31" s="576"/>
      <c r="CJ31" s="576"/>
      <c r="CK31" s="576"/>
      <c r="CL31" s="576"/>
      <c r="CM31" s="576"/>
      <c r="CN31" s="576"/>
      <c r="CO31" s="576"/>
      <c r="CP31" s="576"/>
      <c r="CQ31" s="576"/>
      <c r="CR31" s="576"/>
      <c r="CS31" s="576"/>
      <c r="CT31" s="576"/>
      <c r="CU31" s="576"/>
      <c r="CV31" s="576"/>
      <c r="CW31" s="576"/>
      <c r="CX31" s="576"/>
      <c r="CY31" s="576"/>
      <c r="CZ31" s="120"/>
      <c r="DA31" s="13"/>
      <c r="DB31" s="13"/>
      <c r="DC31" s="13"/>
      <c r="DD31" s="13"/>
      <c r="DE31" s="13"/>
      <c r="DF31" s="13"/>
      <c r="DG31" s="13"/>
      <c r="DH31" s="13"/>
      <c r="DI31" s="13"/>
    </row>
    <row r="32" spans="1:113">
      <c r="A32" s="119"/>
      <c r="B32" s="576"/>
      <c r="C32" s="576"/>
      <c r="D32" s="576"/>
      <c r="E32" s="576"/>
      <c r="F32" s="576"/>
      <c r="G32" s="576"/>
      <c r="H32" s="576"/>
      <c r="I32" s="576"/>
      <c r="J32" s="576"/>
      <c r="K32" s="576"/>
      <c r="L32" s="576"/>
      <c r="M32" s="576"/>
      <c r="N32" s="576"/>
      <c r="O32" s="576"/>
      <c r="P32" s="576"/>
      <c r="Q32" s="576"/>
      <c r="R32" s="576"/>
      <c r="S32" s="576"/>
      <c r="T32" s="576"/>
      <c r="U32" s="576"/>
      <c r="V32" s="576"/>
      <c r="W32" s="576"/>
      <c r="X32" s="576"/>
      <c r="Y32" s="13"/>
      <c r="Z32" s="120"/>
      <c r="AA32" s="569"/>
      <c r="AB32" s="567"/>
      <c r="AC32" s="567"/>
      <c r="AD32" s="567"/>
      <c r="AE32" s="567"/>
      <c r="AF32" s="567"/>
      <c r="AG32" s="567"/>
      <c r="AH32" s="567"/>
      <c r="AI32" s="567"/>
      <c r="AJ32" s="567"/>
      <c r="AK32" s="567"/>
      <c r="AL32" s="567"/>
      <c r="AM32" s="567"/>
      <c r="AN32" s="567"/>
      <c r="AO32" s="567"/>
      <c r="AP32" s="567"/>
      <c r="AQ32" s="567"/>
      <c r="AR32" s="567"/>
      <c r="AS32" s="567"/>
      <c r="AT32" s="567"/>
      <c r="AU32" s="567"/>
      <c r="AV32" s="567"/>
      <c r="AW32" s="567"/>
      <c r="AX32" s="567"/>
      <c r="AY32" s="567"/>
      <c r="AZ32" s="568"/>
      <c r="BA32" s="119"/>
      <c r="BB32" s="579"/>
      <c r="BC32" s="579"/>
      <c r="BD32" s="579"/>
      <c r="BE32" s="579"/>
      <c r="BF32" s="579"/>
      <c r="BG32" s="579"/>
      <c r="BH32" s="579"/>
      <c r="BI32" s="579"/>
      <c r="BJ32" s="579"/>
      <c r="BK32" s="579"/>
      <c r="BL32" s="579"/>
      <c r="BM32" s="579"/>
      <c r="BN32" s="579"/>
      <c r="BO32" s="579"/>
      <c r="BP32" s="579"/>
      <c r="BQ32" s="579"/>
      <c r="BR32" s="579"/>
      <c r="BS32" s="579"/>
      <c r="BT32" s="579"/>
      <c r="BU32" s="579"/>
      <c r="BV32" s="579"/>
      <c r="BW32" s="579"/>
      <c r="BX32" s="579"/>
      <c r="BY32" s="13"/>
      <c r="BZ32" s="120"/>
      <c r="CA32" s="119"/>
      <c r="CB32" s="576"/>
      <c r="CC32" s="576"/>
      <c r="CD32" s="576"/>
      <c r="CE32" s="576"/>
      <c r="CF32" s="576"/>
      <c r="CG32" s="576"/>
      <c r="CH32" s="576"/>
      <c r="CI32" s="576"/>
      <c r="CJ32" s="576"/>
      <c r="CK32" s="576"/>
      <c r="CL32" s="576"/>
      <c r="CM32" s="576"/>
      <c r="CN32" s="576"/>
      <c r="CO32" s="576"/>
      <c r="CP32" s="576"/>
      <c r="CQ32" s="576"/>
      <c r="CR32" s="576"/>
      <c r="CS32" s="576"/>
      <c r="CT32" s="576"/>
      <c r="CU32" s="576"/>
      <c r="CV32" s="576"/>
      <c r="CW32" s="576"/>
      <c r="CX32" s="576"/>
      <c r="CY32" s="576"/>
      <c r="CZ32" s="120"/>
      <c r="DA32" s="13"/>
      <c r="DB32" s="13"/>
      <c r="DC32" s="13"/>
      <c r="DD32" s="13"/>
      <c r="DE32" s="13"/>
      <c r="DF32" s="13"/>
      <c r="DG32" s="13"/>
      <c r="DH32" s="13"/>
      <c r="DI32" s="13"/>
    </row>
    <row r="33" spans="1:113">
      <c r="A33" s="119"/>
      <c r="B33" s="576"/>
      <c r="C33" s="576"/>
      <c r="D33" s="576"/>
      <c r="E33" s="576"/>
      <c r="F33" s="576"/>
      <c r="G33" s="576"/>
      <c r="H33" s="576"/>
      <c r="I33" s="576"/>
      <c r="J33" s="576"/>
      <c r="K33" s="576"/>
      <c r="L33" s="576"/>
      <c r="M33" s="576"/>
      <c r="N33" s="576"/>
      <c r="O33" s="576"/>
      <c r="P33" s="576"/>
      <c r="Q33" s="576"/>
      <c r="R33" s="576"/>
      <c r="S33" s="576"/>
      <c r="T33" s="576"/>
      <c r="U33" s="576"/>
      <c r="V33" s="576"/>
      <c r="W33" s="576"/>
      <c r="X33" s="576"/>
      <c r="Y33" s="13"/>
      <c r="Z33" s="120"/>
      <c r="AA33" s="569"/>
      <c r="AB33" s="567"/>
      <c r="AC33" s="567"/>
      <c r="AD33" s="567"/>
      <c r="AE33" s="567"/>
      <c r="AF33" s="567"/>
      <c r="AG33" s="567"/>
      <c r="AH33" s="567"/>
      <c r="AI33" s="567"/>
      <c r="AJ33" s="567"/>
      <c r="AK33" s="567"/>
      <c r="AL33" s="567"/>
      <c r="AM33" s="567"/>
      <c r="AN33" s="567"/>
      <c r="AO33" s="567"/>
      <c r="AP33" s="567"/>
      <c r="AQ33" s="567"/>
      <c r="AR33" s="567"/>
      <c r="AS33" s="567"/>
      <c r="AT33" s="567"/>
      <c r="AU33" s="567"/>
      <c r="AV33" s="567"/>
      <c r="AW33" s="567"/>
      <c r="AX33" s="567"/>
      <c r="AY33" s="567"/>
      <c r="AZ33" s="568"/>
      <c r="BA33" s="119"/>
      <c r="BB33" s="579"/>
      <c r="BC33" s="579"/>
      <c r="BD33" s="579"/>
      <c r="BE33" s="579"/>
      <c r="BF33" s="579"/>
      <c r="BG33" s="579"/>
      <c r="BH33" s="579"/>
      <c r="BI33" s="579"/>
      <c r="BJ33" s="579"/>
      <c r="BK33" s="579"/>
      <c r="BL33" s="579"/>
      <c r="BM33" s="579"/>
      <c r="BN33" s="579"/>
      <c r="BO33" s="579"/>
      <c r="BP33" s="579"/>
      <c r="BQ33" s="579"/>
      <c r="BR33" s="579"/>
      <c r="BS33" s="579"/>
      <c r="BT33" s="579"/>
      <c r="BU33" s="579"/>
      <c r="BV33" s="579"/>
      <c r="BW33" s="579"/>
      <c r="BX33" s="579"/>
      <c r="BY33" s="13"/>
      <c r="BZ33" s="120"/>
      <c r="CA33" s="119"/>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120"/>
      <c r="DA33" s="13"/>
      <c r="DB33" s="13"/>
      <c r="DC33" s="13"/>
      <c r="DD33" s="13"/>
      <c r="DE33" s="13"/>
      <c r="DF33" s="13"/>
      <c r="DG33" s="13"/>
      <c r="DH33" s="13"/>
      <c r="DI33" s="13"/>
    </row>
    <row r="34" spans="1:113">
      <c r="A34" s="119"/>
      <c r="B34" s="578"/>
      <c r="C34" s="578"/>
      <c r="D34" s="578"/>
      <c r="E34" s="578"/>
      <c r="F34" s="578"/>
      <c r="G34" s="578"/>
      <c r="H34" s="578"/>
      <c r="I34" s="578"/>
      <c r="J34" s="578"/>
      <c r="K34" s="578"/>
      <c r="L34" s="578"/>
      <c r="M34" s="578"/>
      <c r="N34" s="578"/>
      <c r="O34" s="578"/>
      <c r="P34" s="578"/>
      <c r="Q34" s="578"/>
      <c r="R34" s="578"/>
      <c r="S34" s="578"/>
      <c r="T34" s="578"/>
      <c r="U34" s="578"/>
      <c r="V34" s="578"/>
      <c r="W34" s="578"/>
      <c r="X34" s="578"/>
      <c r="Y34" s="13"/>
      <c r="Z34" s="120"/>
      <c r="AA34" s="569"/>
      <c r="AB34" s="567"/>
      <c r="AC34" s="567"/>
      <c r="AD34" s="567"/>
      <c r="AE34" s="567"/>
      <c r="AF34" s="567"/>
      <c r="AG34" s="567"/>
      <c r="AH34" s="567"/>
      <c r="AI34" s="567"/>
      <c r="AJ34" s="567"/>
      <c r="AK34" s="567"/>
      <c r="AL34" s="567"/>
      <c r="AM34" s="567"/>
      <c r="AN34" s="567"/>
      <c r="AO34" s="567"/>
      <c r="AP34" s="567"/>
      <c r="AQ34" s="567"/>
      <c r="AR34" s="567"/>
      <c r="AS34" s="567"/>
      <c r="AT34" s="567"/>
      <c r="AU34" s="567"/>
      <c r="AV34" s="567"/>
      <c r="AW34" s="567"/>
      <c r="AX34" s="567"/>
      <c r="AY34" s="567"/>
      <c r="AZ34" s="568"/>
      <c r="BA34" s="119"/>
      <c r="BB34" s="579"/>
      <c r="BC34" s="579"/>
      <c r="BD34" s="579"/>
      <c r="BE34" s="579"/>
      <c r="BF34" s="579"/>
      <c r="BG34" s="579"/>
      <c r="BH34" s="579"/>
      <c r="BI34" s="579"/>
      <c r="BJ34" s="579"/>
      <c r="BK34" s="579"/>
      <c r="BL34" s="579"/>
      <c r="BM34" s="579"/>
      <c r="BN34" s="579"/>
      <c r="BO34" s="579"/>
      <c r="BP34" s="579"/>
      <c r="BQ34" s="579"/>
      <c r="BR34" s="579"/>
      <c r="BS34" s="579"/>
      <c r="BT34" s="579"/>
      <c r="BU34" s="579"/>
      <c r="BV34" s="579"/>
      <c r="BW34" s="579"/>
      <c r="BX34" s="579"/>
      <c r="BY34" s="13"/>
      <c r="BZ34" s="120"/>
      <c r="CA34" s="119"/>
      <c r="CB34" s="478"/>
      <c r="CC34" s="478"/>
      <c r="CD34" s="478"/>
      <c r="CE34" s="478"/>
      <c r="CF34" s="478"/>
      <c r="CG34" s="478"/>
      <c r="CH34" s="478"/>
      <c r="CI34" s="478"/>
      <c r="CJ34" s="478"/>
      <c r="CK34" s="478"/>
      <c r="CL34" s="478"/>
      <c r="CM34" s="478"/>
      <c r="CN34" s="478"/>
      <c r="CO34" s="478"/>
      <c r="CP34" s="478"/>
      <c r="CQ34" s="478"/>
      <c r="CR34" s="478"/>
      <c r="CS34" s="478"/>
      <c r="CT34" s="478"/>
      <c r="CU34" s="478"/>
      <c r="CV34" s="478"/>
      <c r="CW34" s="478"/>
      <c r="CX34" s="478"/>
      <c r="CY34" s="478"/>
      <c r="CZ34" s="120"/>
      <c r="DA34" s="13"/>
      <c r="DB34" s="13"/>
      <c r="DC34" s="13"/>
      <c r="DD34" s="13"/>
      <c r="DE34" s="13"/>
      <c r="DF34" s="13"/>
      <c r="DG34" s="13"/>
      <c r="DH34" s="13"/>
      <c r="DI34" s="13"/>
    </row>
    <row r="35" spans="1:113">
      <c r="A35" s="119"/>
      <c r="B35" s="578"/>
      <c r="C35" s="578"/>
      <c r="D35" s="578"/>
      <c r="E35" s="578"/>
      <c r="F35" s="578"/>
      <c r="G35" s="578"/>
      <c r="H35" s="578"/>
      <c r="I35" s="578"/>
      <c r="J35" s="578"/>
      <c r="K35" s="578"/>
      <c r="L35" s="578"/>
      <c r="M35" s="578"/>
      <c r="N35" s="578"/>
      <c r="O35" s="578"/>
      <c r="P35" s="578"/>
      <c r="Q35" s="578"/>
      <c r="R35" s="578"/>
      <c r="S35" s="578"/>
      <c r="T35" s="578"/>
      <c r="U35" s="578"/>
      <c r="V35" s="578"/>
      <c r="W35" s="578"/>
      <c r="X35" s="578"/>
      <c r="Y35" s="13"/>
      <c r="Z35" s="120"/>
      <c r="AA35" s="569"/>
      <c r="AB35" s="567"/>
      <c r="AC35" s="567"/>
      <c r="AD35" s="567"/>
      <c r="AE35" s="567"/>
      <c r="AF35" s="567"/>
      <c r="AG35" s="567"/>
      <c r="AH35" s="567"/>
      <c r="AI35" s="567"/>
      <c r="AJ35" s="567"/>
      <c r="AK35" s="567"/>
      <c r="AL35" s="567"/>
      <c r="AM35" s="567"/>
      <c r="AN35" s="567"/>
      <c r="AO35" s="567"/>
      <c r="AP35" s="567"/>
      <c r="AQ35" s="567"/>
      <c r="AR35" s="567"/>
      <c r="AS35" s="567"/>
      <c r="AT35" s="567"/>
      <c r="AU35" s="567"/>
      <c r="AV35" s="567"/>
      <c r="AW35" s="567"/>
      <c r="AX35" s="567"/>
      <c r="AY35" s="567"/>
      <c r="AZ35" s="568"/>
      <c r="BA35" s="119"/>
      <c r="BB35" s="579"/>
      <c r="BC35" s="579"/>
      <c r="BD35" s="579"/>
      <c r="BE35" s="579"/>
      <c r="BF35" s="579"/>
      <c r="BG35" s="579"/>
      <c r="BH35" s="579"/>
      <c r="BI35" s="579"/>
      <c r="BJ35" s="579"/>
      <c r="BK35" s="579"/>
      <c r="BL35" s="579"/>
      <c r="BM35" s="579"/>
      <c r="BN35" s="579"/>
      <c r="BO35" s="579"/>
      <c r="BP35" s="579"/>
      <c r="BQ35" s="579"/>
      <c r="BR35" s="579"/>
      <c r="BS35" s="579"/>
      <c r="BT35" s="579"/>
      <c r="BU35" s="579"/>
      <c r="BV35" s="579"/>
      <c r="BW35" s="579"/>
      <c r="BX35" s="579"/>
      <c r="BY35" s="13"/>
      <c r="BZ35" s="120"/>
      <c r="CA35" s="119"/>
      <c r="CB35" s="478"/>
      <c r="CC35" s="478"/>
      <c r="CD35" s="478"/>
      <c r="CE35" s="478"/>
      <c r="CF35" s="478"/>
      <c r="CG35" s="478"/>
      <c r="CH35" s="478"/>
      <c r="CI35" s="478"/>
      <c r="CJ35" s="478"/>
      <c r="CK35" s="478"/>
      <c r="CL35" s="478"/>
      <c r="CM35" s="478"/>
      <c r="CN35" s="478"/>
      <c r="CO35" s="478"/>
      <c r="CP35" s="478"/>
      <c r="CQ35" s="478"/>
      <c r="CR35" s="478"/>
      <c r="CS35" s="478"/>
      <c r="CT35" s="478"/>
      <c r="CU35" s="478"/>
      <c r="CV35" s="478"/>
      <c r="CW35" s="478"/>
      <c r="CX35" s="478"/>
      <c r="CY35" s="478"/>
      <c r="CZ35" s="120"/>
      <c r="DA35" s="13"/>
      <c r="DB35" s="13"/>
      <c r="DC35" s="13"/>
      <c r="DD35" s="13"/>
      <c r="DE35" s="13"/>
      <c r="DF35" s="13"/>
      <c r="DG35" s="13"/>
      <c r="DH35" s="13"/>
      <c r="DI35" s="13"/>
    </row>
    <row r="36" spans="1:113">
      <c r="A36" s="119"/>
      <c r="B36" s="578"/>
      <c r="C36" s="578"/>
      <c r="D36" s="578"/>
      <c r="E36" s="578"/>
      <c r="F36" s="578"/>
      <c r="G36" s="578"/>
      <c r="H36" s="578"/>
      <c r="I36" s="578"/>
      <c r="J36" s="578"/>
      <c r="K36" s="578"/>
      <c r="L36" s="578"/>
      <c r="M36" s="578"/>
      <c r="N36" s="578"/>
      <c r="O36" s="578"/>
      <c r="P36" s="578"/>
      <c r="Q36" s="578"/>
      <c r="R36" s="578"/>
      <c r="S36" s="578"/>
      <c r="T36" s="578"/>
      <c r="U36" s="578"/>
      <c r="V36" s="578"/>
      <c r="W36" s="578"/>
      <c r="X36" s="578"/>
      <c r="Y36" s="13"/>
      <c r="Z36" s="120"/>
      <c r="AA36" s="569"/>
      <c r="AB36" s="567"/>
      <c r="AC36" s="567"/>
      <c r="AD36" s="567"/>
      <c r="AE36" s="567"/>
      <c r="AF36" s="567"/>
      <c r="AG36" s="567"/>
      <c r="AH36" s="567"/>
      <c r="AI36" s="567"/>
      <c r="AJ36" s="567"/>
      <c r="AK36" s="567"/>
      <c r="AL36" s="567"/>
      <c r="AM36" s="567"/>
      <c r="AN36" s="567"/>
      <c r="AO36" s="567"/>
      <c r="AP36" s="567"/>
      <c r="AQ36" s="567"/>
      <c r="AR36" s="567"/>
      <c r="AS36" s="567"/>
      <c r="AT36" s="567"/>
      <c r="AU36" s="567"/>
      <c r="AV36" s="567"/>
      <c r="AW36" s="567"/>
      <c r="AX36" s="567"/>
      <c r="AY36" s="567"/>
      <c r="AZ36" s="568"/>
      <c r="BA36" s="119"/>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20"/>
      <c r="CA36" s="119"/>
      <c r="CB36" s="478"/>
      <c r="CC36" s="478"/>
      <c r="CD36" s="478"/>
      <c r="CE36" s="478"/>
      <c r="CF36" s="478"/>
      <c r="CG36" s="478"/>
      <c r="CH36" s="478"/>
      <c r="CI36" s="478"/>
      <c r="CJ36" s="478"/>
      <c r="CK36" s="478"/>
      <c r="CL36" s="478"/>
      <c r="CM36" s="478"/>
      <c r="CN36" s="478"/>
      <c r="CO36" s="478"/>
      <c r="CP36" s="478"/>
      <c r="CQ36" s="478"/>
      <c r="CR36" s="478"/>
      <c r="CS36" s="478"/>
      <c r="CT36" s="478"/>
      <c r="CU36" s="478"/>
      <c r="CV36" s="478"/>
      <c r="CW36" s="478"/>
      <c r="CX36" s="478"/>
      <c r="CY36" s="478"/>
      <c r="CZ36" s="120"/>
      <c r="DA36" s="13"/>
      <c r="DB36" s="13"/>
      <c r="DC36" s="13"/>
      <c r="DD36" s="13"/>
      <c r="DE36" s="13"/>
      <c r="DF36" s="13"/>
      <c r="DG36" s="13"/>
      <c r="DH36" s="13"/>
      <c r="DI36" s="13"/>
    </row>
    <row r="37" spans="1:113">
      <c r="A37" s="119"/>
      <c r="B37" s="578"/>
      <c r="C37" s="578"/>
      <c r="D37" s="578"/>
      <c r="E37" s="578"/>
      <c r="F37" s="578"/>
      <c r="G37" s="578"/>
      <c r="H37" s="578"/>
      <c r="I37" s="578"/>
      <c r="J37" s="578"/>
      <c r="K37" s="578"/>
      <c r="L37" s="578"/>
      <c r="M37" s="578"/>
      <c r="N37" s="578"/>
      <c r="O37" s="578"/>
      <c r="P37" s="578"/>
      <c r="Q37" s="578"/>
      <c r="R37" s="578"/>
      <c r="S37" s="578"/>
      <c r="T37" s="578"/>
      <c r="U37" s="578"/>
      <c r="V37" s="578"/>
      <c r="W37" s="578"/>
      <c r="X37" s="578"/>
      <c r="Y37" s="13"/>
      <c r="Z37" s="120"/>
      <c r="AA37" s="569"/>
      <c r="AB37" s="567"/>
      <c r="AC37" s="567"/>
      <c r="AD37" s="567"/>
      <c r="AE37" s="567"/>
      <c r="AF37" s="567"/>
      <c r="AG37" s="567"/>
      <c r="AH37" s="567"/>
      <c r="AI37" s="567"/>
      <c r="AJ37" s="567"/>
      <c r="AK37" s="567"/>
      <c r="AL37" s="567"/>
      <c r="AM37" s="567"/>
      <c r="AN37" s="567"/>
      <c r="AO37" s="567"/>
      <c r="AP37" s="567"/>
      <c r="AQ37" s="567"/>
      <c r="AR37" s="567"/>
      <c r="AS37" s="567"/>
      <c r="AT37" s="567"/>
      <c r="AU37" s="567"/>
      <c r="AV37" s="567"/>
      <c r="AW37" s="567"/>
      <c r="AX37" s="567"/>
      <c r="AY37" s="567"/>
      <c r="AZ37" s="568"/>
      <c r="BA37" s="119"/>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20"/>
      <c r="CA37" s="119"/>
      <c r="CB37" s="478"/>
      <c r="CC37" s="478"/>
      <c r="CD37" s="478"/>
      <c r="CE37" s="478"/>
      <c r="CF37" s="478"/>
      <c r="CG37" s="478"/>
      <c r="CH37" s="478"/>
      <c r="CI37" s="478"/>
      <c r="CJ37" s="478"/>
      <c r="CK37" s="478"/>
      <c r="CL37" s="478"/>
      <c r="CM37" s="478"/>
      <c r="CN37" s="478"/>
      <c r="CO37" s="478"/>
      <c r="CP37" s="478"/>
      <c r="CQ37" s="478"/>
      <c r="CR37" s="478"/>
      <c r="CS37" s="478"/>
      <c r="CT37" s="478"/>
      <c r="CU37" s="478"/>
      <c r="CV37" s="478"/>
      <c r="CW37" s="478"/>
      <c r="CX37" s="478"/>
      <c r="CY37" s="478"/>
      <c r="CZ37" s="120"/>
      <c r="DA37" s="13"/>
      <c r="DB37" s="13"/>
      <c r="DC37" s="13"/>
      <c r="DD37" s="13"/>
      <c r="DE37" s="13"/>
      <c r="DF37" s="13"/>
      <c r="DG37" s="13"/>
      <c r="DH37" s="13"/>
      <c r="DI37" s="13"/>
    </row>
    <row r="38" spans="1:113">
      <c r="A38" s="119"/>
      <c r="B38" s="578"/>
      <c r="C38" s="578"/>
      <c r="D38" s="578"/>
      <c r="E38" s="578"/>
      <c r="F38" s="578"/>
      <c r="G38" s="578"/>
      <c r="H38" s="578"/>
      <c r="I38" s="578"/>
      <c r="J38" s="578"/>
      <c r="K38" s="578"/>
      <c r="L38" s="578"/>
      <c r="M38" s="578"/>
      <c r="N38" s="578"/>
      <c r="O38" s="578"/>
      <c r="P38" s="578"/>
      <c r="Q38" s="578"/>
      <c r="R38" s="578"/>
      <c r="S38" s="578"/>
      <c r="T38" s="578"/>
      <c r="U38" s="578"/>
      <c r="V38" s="578"/>
      <c r="W38" s="578"/>
      <c r="X38" s="578"/>
      <c r="Y38" s="13"/>
      <c r="Z38" s="120"/>
      <c r="AA38" s="569"/>
      <c r="AB38" s="567"/>
      <c r="AC38" s="567"/>
      <c r="AD38" s="567"/>
      <c r="AE38" s="567"/>
      <c r="AF38" s="567"/>
      <c r="AG38" s="567"/>
      <c r="AH38" s="567"/>
      <c r="AI38" s="567"/>
      <c r="AJ38" s="567"/>
      <c r="AK38" s="567"/>
      <c r="AL38" s="567"/>
      <c r="AM38" s="567"/>
      <c r="AN38" s="567"/>
      <c r="AO38" s="567"/>
      <c r="AP38" s="567"/>
      <c r="AQ38" s="567"/>
      <c r="AR38" s="567"/>
      <c r="AS38" s="567"/>
      <c r="AT38" s="567"/>
      <c r="AU38" s="567"/>
      <c r="AV38" s="567"/>
      <c r="AW38" s="567"/>
      <c r="AX38" s="567"/>
      <c r="AY38" s="567"/>
      <c r="AZ38" s="568"/>
      <c r="BA38" s="119"/>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20"/>
      <c r="CA38" s="119"/>
      <c r="CB38" s="478"/>
      <c r="CC38" s="478"/>
      <c r="CD38" s="478"/>
      <c r="CE38" s="478"/>
      <c r="CF38" s="478"/>
      <c r="CG38" s="478"/>
      <c r="CH38" s="478"/>
      <c r="CI38" s="478"/>
      <c r="CJ38" s="478"/>
      <c r="CK38" s="478"/>
      <c r="CL38" s="478"/>
      <c r="CM38" s="478"/>
      <c r="CN38" s="478"/>
      <c r="CO38" s="478"/>
      <c r="CP38" s="478"/>
      <c r="CQ38" s="478"/>
      <c r="CR38" s="478"/>
      <c r="CS38" s="478"/>
      <c r="CT38" s="478"/>
      <c r="CU38" s="478"/>
      <c r="CV38" s="478"/>
      <c r="CW38" s="478"/>
      <c r="CX38" s="478"/>
      <c r="CY38" s="478"/>
      <c r="CZ38" s="120"/>
    </row>
    <row r="39" spans="1:113">
      <c r="A39" s="119"/>
      <c r="B39" s="578"/>
      <c r="C39" s="578"/>
      <c r="D39" s="578"/>
      <c r="E39" s="578"/>
      <c r="F39" s="578"/>
      <c r="G39" s="578"/>
      <c r="H39" s="578"/>
      <c r="I39" s="578"/>
      <c r="J39" s="578"/>
      <c r="K39" s="578"/>
      <c r="L39" s="578"/>
      <c r="M39" s="578"/>
      <c r="N39" s="578"/>
      <c r="O39" s="578"/>
      <c r="P39" s="578"/>
      <c r="Q39" s="578"/>
      <c r="R39" s="578"/>
      <c r="S39" s="578"/>
      <c r="T39" s="578"/>
      <c r="U39" s="578"/>
      <c r="V39" s="578"/>
      <c r="W39" s="578"/>
      <c r="X39" s="578"/>
      <c r="Y39" s="13"/>
      <c r="Z39" s="120"/>
      <c r="AA39" s="569"/>
      <c r="AB39" s="567"/>
      <c r="AC39" s="567"/>
      <c r="AD39" s="567"/>
      <c r="AE39" s="567"/>
      <c r="AF39" s="567"/>
      <c r="AG39" s="567"/>
      <c r="AH39" s="567"/>
      <c r="AI39" s="567"/>
      <c r="AJ39" s="567"/>
      <c r="AK39" s="567"/>
      <c r="AL39" s="567"/>
      <c r="AM39" s="567"/>
      <c r="AN39" s="567"/>
      <c r="AO39" s="567"/>
      <c r="AP39" s="567"/>
      <c r="AQ39" s="567"/>
      <c r="AR39" s="567"/>
      <c r="AS39" s="567"/>
      <c r="AT39" s="567"/>
      <c r="AU39" s="567"/>
      <c r="AV39" s="567"/>
      <c r="AW39" s="567"/>
      <c r="AX39" s="567"/>
      <c r="AY39" s="567"/>
      <c r="AZ39" s="568"/>
      <c r="BA39" s="119"/>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20"/>
      <c r="CA39" s="119"/>
      <c r="CB39" s="478"/>
      <c r="CC39" s="478"/>
      <c r="CD39" s="478"/>
      <c r="CE39" s="478"/>
      <c r="CF39" s="478"/>
      <c r="CG39" s="478"/>
      <c r="CH39" s="478"/>
      <c r="CI39" s="478"/>
      <c r="CJ39" s="478"/>
      <c r="CK39" s="478"/>
      <c r="CL39" s="478"/>
      <c r="CM39" s="478"/>
      <c r="CN39" s="478"/>
      <c r="CO39" s="478"/>
      <c r="CP39" s="478"/>
      <c r="CQ39" s="478"/>
      <c r="CR39" s="478"/>
      <c r="CS39" s="478"/>
      <c r="CT39" s="478"/>
      <c r="CU39" s="478"/>
      <c r="CV39" s="478"/>
      <c r="CW39" s="478"/>
      <c r="CX39" s="478"/>
      <c r="CY39" s="478"/>
      <c r="CZ39" s="120"/>
    </row>
    <row r="40" spans="1:113">
      <c r="A40" s="119"/>
      <c r="B40" s="578"/>
      <c r="C40" s="578"/>
      <c r="D40" s="578"/>
      <c r="E40" s="578"/>
      <c r="F40" s="578"/>
      <c r="G40" s="578"/>
      <c r="H40" s="578"/>
      <c r="I40" s="578"/>
      <c r="J40" s="578"/>
      <c r="K40" s="578"/>
      <c r="L40" s="578"/>
      <c r="M40" s="578"/>
      <c r="N40" s="578"/>
      <c r="O40" s="578"/>
      <c r="P40" s="578"/>
      <c r="Q40" s="578"/>
      <c r="R40" s="578"/>
      <c r="S40" s="578"/>
      <c r="T40" s="578"/>
      <c r="U40" s="578"/>
      <c r="V40" s="578"/>
      <c r="W40" s="578"/>
      <c r="X40" s="578"/>
      <c r="Y40" s="13"/>
      <c r="Z40" s="120"/>
      <c r="AA40" s="569"/>
      <c r="AB40" s="567"/>
      <c r="AC40" s="567"/>
      <c r="AD40" s="567"/>
      <c r="AE40" s="567"/>
      <c r="AF40" s="567"/>
      <c r="AG40" s="567"/>
      <c r="AH40" s="567"/>
      <c r="AI40" s="567"/>
      <c r="AJ40" s="567"/>
      <c r="AK40" s="567"/>
      <c r="AL40" s="567"/>
      <c r="AM40" s="567"/>
      <c r="AN40" s="567"/>
      <c r="AO40" s="567"/>
      <c r="AP40" s="567"/>
      <c r="AQ40" s="567"/>
      <c r="AR40" s="567"/>
      <c r="AS40" s="567"/>
      <c r="AT40" s="567"/>
      <c r="AU40" s="567"/>
      <c r="AV40" s="567"/>
      <c r="AW40" s="567"/>
      <c r="AX40" s="567"/>
      <c r="AY40" s="567"/>
      <c r="AZ40" s="568"/>
      <c r="BA40" s="119"/>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20"/>
      <c r="CA40" s="119"/>
      <c r="CB40" s="478"/>
      <c r="CC40" s="478"/>
      <c r="CD40" s="478"/>
      <c r="CE40" s="478"/>
      <c r="CF40" s="478"/>
      <c r="CG40" s="478"/>
      <c r="CH40" s="478"/>
      <c r="CI40" s="478"/>
      <c r="CJ40" s="478"/>
      <c r="CK40" s="478"/>
      <c r="CL40" s="478"/>
      <c r="CM40" s="478"/>
      <c r="CN40" s="478"/>
      <c r="CO40" s="478"/>
      <c r="CP40" s="478"/>
      <c r="CQ40" s="478"/>
      <c r="CR40" s="478"/>
      <c r="CS40" s="478"/>
      <c r="CT40" s="478"/>
      <c r="CU40" s="478"/>
      <c r="CV40" s="478"/>
      <c r="CW40" s="478"/>
      <c r="CX40" s="478"/>
      <c r="CY40" s="478"/>
      <c r="CZ40" s="120"/>
    </row>
    <row r="41" spans="1:113" ht="15" thickBot="1">
      <c r="A41" s="121"/>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3"/>
      <c r="AA41" s="570"/>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2"/>
      <c r="BA41" s="121"/>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3"/>
      <c r="CA41" s="121"/>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c r="CX41" s="122"/>
      <c r="CY41" s="122"/>
      <c r="CZ41" s="123"/>
    </row>
  </sheetData>
  <mergeCells count="31">
    <mergeCell ref="A18:Z18"/>
    <mergeCell ref="B19:X40"/>
    <mergeCell ref="BA1:BD1"/>
    <mergeCell ref="BF1:BZ1"/>
    <mergeCell ref="BA2:BD2"/>
    <mergeCell ref="BF2:BZ2"/>
    <mergeCell ref="BA4:BZ4"/>
    <mergeCell ref="BA23:BZ23"/>
    <mergeCell ref="BB24:BX35"/>
    <mergeCell ref="A1:D1"/>
    <mergeCell ref="F1:Z1"/>
    <mergeCell ref="A2:D2"/>
    <mergeCell ref="F2:Z2"/>
    <mergeCell ref="A4:Z4"/>
    <mergeCell ref="B5:X15"/>
    <mergeCell ref="AA1:AD1"/>
    <mergeCell ref="CB16:CY40"/>
    <mergeCell ref="BB5:BY20"/>
    <mergeCell ref="CA1:CD1"/>
    <mergeCell ref="CF1:CZ1"/>
    <mergeCell ref="CA2:CD2"/>
    <mergeCell ref="CF2:CZ2"/>
    <mergeCell ref="CA4:CZ4"/>
    <mergeCell ref="CA14:CZ14"/>
    <mergeCell ref="AA21:AZ21"/>
    <mergeCell ref="AA22:AZ41"/>
    <mergeCell ref="AF1:AZ1"/>
    <mergeCell ref="AA2:AD2"/>
    <mergeCell ref="AF2:AZ2"/>
    <mergeCell ref="AA4:AZ4"/>
    <mergeCell ref="AA5:AZ19"/>
  </mergeCells>
  <phoneticPr fontId="1"/>
  <printOptions horizontalCentered="1"/>
  <pageMargins left="0.70866141732283472" right="0.70866141732283472" top="0.74803149606299213" bottom="0.74803149606299213" header="0.31496062992125984" footer="0.31496062992125984"/>
  <pageSetup paperSize="9" orientation="portrait" r:id="rId1"/>
  <colBreaks count="3" manualBreakCount="3">
    <brk id="26" max="1048575" man="1"/>
    <brk id="52" max="1048575" man="1"/>
    <brk id="7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I41"/>
  <sheetViews>
    <sheetView zoomScaleNormal="100" workbookViewId="0">
      <selection sqref="A1:D1"/>
    </sheetView>
  </sheetViews>
  <sheetFormatPr defaultColWidth="3.125" defaultRowHeight="14.25"/>
  <cols>
    <col min="1" max="16384" width="3.125" style="12"/>
  </cols>
  <sheetData>
    <row r="1" spans="1:78" ht="14.25" customHeight="1">
      <c r="A1" s="559" t="s">
        <v>291</v>
      </c>
      <c r="B1" s="559"/>
      <c r="C1" s="559"/>
      <c r="D1" s="559"/>
      <c r="E1" s="217" t="s">
        <v>10</v>
      </c>
      <c r="F1" s="560" t="s">
        <v>591</v>
      </c>
      <c r="G1" s="560"/>
      <c r="H1" s="560"/>
      <c r="I1" s="560"/>
      <c r="J1" s="560"/>
      <c r="K1" s="560"/>
      <c r="L1" s="560"/>
      <c r="M1" s="560"/>
      <c r="N1" s="560"/>
      <c r="O1" s="560"/>
      <c r="P1" s="560"/>
      <c r="Q1" s="560"/>
      <c r="R1" s="560"/>
      <c r="S1" s="560"/>
      <c r="T1" s="560"/>
      <c r="U1" s="560"/>
      <c r="V1" s="560"/>
      <c r="W1" s="560"/>
      <c r="X1" s="560"/>
      <c r="Y1" s="560"/>
      <c r="Z1" s="560"/>
      <c r="AA1" s="559" t="s">
        <v>291</v>
      </c>
      <c r="AB1" s="559"/>
      <c r="AC1" s="559"/>
      <c r="AD1" s="559"/>
      <c r="AE1" s="217" t="s">
        <v>10</v>
      </c>
      <c r="AF1" s="560" t="s">
        <v>599</v>
      </c>
      <c r="AG1" s="560"/>
      <c r="AH1" s="560"/>
      <c r="AI1" s="560"/>
      <c r="AJ1" s="560"/>
      <c r="AK1" s="560"/>
      <c r="AL1" s="560"/>
      <c r="AM1" s="560"/>
      <c r="AN1" s="560"/>
      <c r="AO1" s="560"/>
      <c r="AP1" s="560"/>
      <c r="AQ1" s="560"/>
      <c r="AR1" s="560"/>
      <c r="AS1" s="560"/>
      <c r="AT1" s="560"/>
      <c r="AU1" s="560"/>
      <c r="AV1" s="560"/>
      <c r="AW1" s="560"/>
      <c r="AX1" s="560"/>
      <c r="AY1" s="560"/>
      <c r="AZ1" s="560"/>
      <c r="BA1" s="559" t="s">
        <v>291</v>
      </c>
      <c r="BB1" s="559"/>
      <c r="BC1" s="559"/>
      <c r="BD1" s="559"/>
      <c r="BE1" s="217" t="s">
        <v>10</v>
      </c>
      <c r="BF1" s="560" t="s">
        <v>602</v>
      </c>
      <c r="BG1" s="560"/>
      <c r="BH1" s="560"/>
      <c r="BI1" s="560"/>
      <c r="BJ1" s="560"/>
      <c r="BK1" s="560"/>
      <c r="BL1" s="560"/>
      <c r="BM1" s="560"/>
      <c r="BN1" s="560"/>
      <c r="BO1" s="560"/>
      <c r="BP1" s="560"/>
      <c r="BQ1" s="560"/>
      <c r="BR1" s="560"/>
      <c r="BS1" s="560"/>
      <c r="BT1" s="560"/>
      <c r="BU1" s="560"/>
      <c r="BV1" s="560"/>
      <c r="BW1" s="560"/>
      <c r="BX1" s="560"/>
      <c r="BY1" s="560"/>
      <c r="BZ1" s="560"/>
    </row>
    <row r="2" spans="1:78" ht="14.25" customHeight="1">
      <c r="A2" s="559" t="s">
        <v>292</v>
      </c>
      <c r="B2" s="559"/>
      <c r="C2" s="559"/>
      <c r="D2" s="559"/>
      <c r="E2" s="217" t="s">
        <v>10</v>
      </c>
      <c r="F2" s="560" t="s">
        <v>293</v>
      </c>
      <c r="G2" s="560"/>
      <c r="H2" s="560"/>
      <c r="I2" s="560"/>
      <c r="J2" s="560"/>
      <c r="K2" s="560"/>
      <c r="L2" s="560"/>
      <c r="M2" s="560"/>
      <c r="N2" s="560"/>
      <c r="O2" s="560"/>
      <c r="P2" s="560"/>
      <c r="Q2" s="560"/>
      <c r="R2" s="560"/>
      <c r="S2" s="560"/>
      <c r="T2" s="560"/>
      <c r="U2" s="560"/>
      <c r="V2" s="560"/>
      <c r="W2" s="560"/>
      <c r="X2" s="560"/>
      <c r="Y2" s="560"/>
      <c r="Z2" s="560"/>
      <c r="AA2" s="559" t="s">
        <v>292</v>
      </c>
      <c r="AB2" s="559"/>
      <c r="AC2" s="559"/>
      <c r="AD2" s="559"/>
      <c r="AE2" s="217" t="s">
        <v>10</v>
      </c>
      <c r="AF2" s="560" t="s">
        <v>549</v>
      </c>
      <c r="AG2" s="560"/>
      <c r="AH2" s="560"/>
      <c r="AI2" s="560"/>
      <c r="AJ2" s="560"/>
      <c r="AK2" s="560"/>
      <c r="AL2" s="560"/>
      <c r="AM2" s="560"/>
      <c r="AN2" s="560"/>
      <c r="AO2" s="560"/>
      <c r="AP2" s="560"/>
      <c r="AQ2" s="560"/>
      <c r="AR2" s="560"/>
      <c r="AS2" s="560"/>
      <c r="AT2" s="560"/>
      <c r="AU2" s="560"/>
      <c r="AV2" s="560"/>
      <c r="AW2" s="560"/>
      <c r="AX2" s="560"/>
      <c r="AY2" s="560"/>
      <c r="AZ2" s="560"/>
      <c r="BA2" s="559" t="s">
        <v>292</v>
      </c>
      <c r="BB2" s="559"/>
      <c r="BC2" s="559"/>
      <c r="BD2" s="559"/>
      <c r="BE2" s="217" t="s">
        <v>10</v>
      </c>
      <c r="BF2" s="560" t="s">
        <v>603</v>
      </c>
      <c r="BG2" s="560"/>
      <c r="BH2" s="560"/>
      <c r="BI2" s="560"/>
      <c r="BJ2" s="560"/>
      <c r="BK2" s="560"/>
      <c r="BL2" s="560"/>
      <c r="BM2" s="560"/>
      <c r="BN2" s="560"/>
      <c r="BO2" s="560"/>
      <c r="BP2" s="560"/>
      <c r="BQ2" s="560"/>
      <c r="BR2" s="560"/>
      <c r="BS2" s="560"/>
      <c r="BT2" s="560"/>
      <c r="BU2" s="560"/>
      <c r="BV2" s="560"/>
      <c r="BW2" s="560"/>
      <c r="BX2" s="560"/>
      <c r="BY2" s="560"/>
      <c r="BZ2" s="560"/>
    </row>
    <row r="3" spans="1:78" ht="15" thickBot="1"/>
    <row r="4" spans="1:78">
      <c r="A4" s="556" t="s">
        <v>289</v>
      </c>
      <c r="B4" s="581"/>
      <c r="C4" s="581"/>
      <c r="D4" s="581"/>
      <c r="E4" s="581"/>
      <c r="F4" s="581"/>
      <c r="G4" s="581"/>
      <c r="H4" s="581"/>
      <c r="I4" s="581"/>
      <c r="J4" s="581"/>
      <c r="K4" s="581"/>
      <c r="L4" s="581"/>
      <c r="M4" s="581"/>
      <c r="N4" s="581"/>
      <c r="O4" s="581"/>
      <c r="P4" s="581"/>
      <c r="Q4" s="581"/>
      <c r="R4" s="581"/>
      <c r="S4" s="581"/>
      <c r="T4" s="581"/>
      <c r="U4" s="581"/>
      <c r="V4" s="581"/>
      <c r="W4" s="581"/>
      <c r="X4" s="581"/>
      <c r="Y4" s="581"/>
      <c r="Z4" s="582"/>
      <c r="AA4" s="556" t="s">
        <v>289</v>
      </c>
      <c r="AB4" s="581"/>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2"/>
      <c r="BA4" s="556" t="s">
        <v>289</v>
      </c>
      <c r="BB4" s="581"/>
      <c r="BC4" s="581"/>
      <c r="BD4" s="581"/>
      <c r="BE4" s="581"/>
      <c r="BF4" s="581"/>
      <c r="BG4" s="581"/>
      <c r="BH4" s="581"/>
      <c r="BI4" s="581"/>
      <c r="BJ4" s="581"/>
      <c r="BK4" s="581"/>
      <c r="BL4" s="581"/>
      <c r="BM4" s="581"/>
      <c r="BN4" s="581"/>
      <c r="BO4" s="581"/>
      <c r="BP4" s="581"/>
      <c r="BQ4" s="581"/>
      <c r="BR4" s="581"/>
      <c r="BS4" s="581"/>
      <c r="BT4" s="581"/>
      <c r="BU4" s="581"/>
      <c r="BV4" s="581"/>
      <c r="BW4" s="581"/>
      <c r="BX4" s="581"/>
      <c r="BY4" s="581"/>
      <c r="BZ4" s="582"/>
    </row>
    <row r="5" spans="1:78" ht="14.25" customHeight="1">
      <c r="A5" s="124" t="s">
        <v>592</v>
      </c>
      <c r="B5" s="13"/>
      <c r="C5" s="204"/>
      <c r="D5" s="204"/>
      <c r="E5" s="204"/>
      <c r="F5" s="204"/>
      <c r="G5" s="204"/>
      <c r="H5" s="204"/>
      <c r="I5" s="204"/>
      <c r="J5" s="204"/>
      <c r="K5" s="204"/>
      <c r="L5" s="204"/>
      <c r="M5" s="204"/>
      <c r="N5" s="204"/>
      <c r="O5" s="204"/>
      <c r="P5" s="204"/>
      <c r="Q5" s="204"/>
      <c r="R5" s="204"/>
      <c r="S5" s="204"/>
      <c r="T5" s="204"/>
      <c r="U5" s="204"/>
      <c r="V5" s="204"/>
      <c r="W5" s="204"/>
      <c r="X5" s="204"/>
      <c r="Y5" s="204"/>
      <c r="Z5" s="205"/>
      <c r="AA5" s="124"/>
      <c r="AB5" s="576" t="s">
        <v>600</v>
      </c>
      <c r="AC5" s="579"/>
      <c r="AD5" s="579"/>
      <c r="AE5" s="579"/>
      <c r="AF5" s="579"/>
      <c r="AG5" s="579"/>
      <c r="AH5" s="579"/>
      <c r="AI5" s="579"/>
      <c r="AJ5" s="579"/>
      <c r="AK5" s="579"/>
      <c r="AL5" s="579"/>
      <c r="AM5" s="579"/>
      <c r="AN5" s="579"/>
      <c r="AO5" s="579"/>
      <c r="AP5" s="579"/>
      <c r="AQ5" s="579"/>
      <c r="AR5" s="579"/>
      <c r="AS5" s="579"/>
      <c r="AT5" s="579"/>
      <c r="AU5" s="579"/>
      <c r="AV5" s="579"/>
      <c r="AW5" s="579"/>
      <c r="AX5" s="579"/>
      <c r="AY5" s="204"/>
      <c r="AZ5" s="205"/>
      <c r="BA5" s="124" t="s">
        <v>604</v>
      </c>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5"/>
    </row>
    <row r="6" spans="1:78">
      <c r="A6" s="124"/>
      <c r="B6" s="204" t="s">
        <v>593</v>
      </c>
      <c r="C6" s="13"/>
      <c r="D6" s="204"/>
      <c r="E6" s="204"/>
      <c r="F6" s="204"/>
      <c r="G6" s="204"/>
      <c r="H6" s="204"/>
      <c r="I6" s="204"/>
      <c r="J6" s="204"/>
      <c r="K6" s="204"/>
      <c r="L6" s="204"/>
      <c r="M6" s="204"/>
      <c r="N6" s="204"/>
      <c r="O6" s="204"/>
      <c r="P6" s="204"/>
      <c r="Q6" s="204"/>
      <c r="R6" s="204"/>
      <c r="S6" s="204"/>
      <c r="T6" s="204"/>
      <c r="U6" s="204"/>
      <c r="V6" s="204"/>
      <c r="W6" s="204"/>
      <c r="X6" s="204"/>
      <c r="Y6" s="204"/>
      <c r="Z6" s="205"/>
      <c r="AA6" s="124"/>
      <c r="AB6" s="579"/>
      <c r="AC6" s="579"/>
      <c r="AD6" s="579"/>
      <c r="AE6" s="579"/>
      <c r="AF6" s="579"/>
      <c r="AG6" s="579"/>
      <c r="AH6" s="579"/>
      <c r="AI6" s="579"/>
      <c r="AJ6" s="579"/>
      <c r="AK6" s="579"/>
      <c r="AL6" s="579"/>
      <c r="AM6" s="579"/>
      <c r="AN6" s="579"/>
      <c r="AO6" s="579"/>
      <c r="AP6" s="579"/>
      <c r="AQ6" s="579"/>
      <c r="AR6" s="579"/>
      <c r="AS6" s="579"/>
      <c r="AT6" s="579"/>
      <c r="AU6" s="579"/>
      <c r="AV6" s="579"/>
      <c r="AW6" s="579"/>
      <c r="AX6" s="579"/>
      <c r="AY6" s="204"/>
      <c r="AZ6" s="205"/>
      <c r="BA6" s="124" t="s">
        <v>605</v>
      </c>
      <c r="BB6" s="204"/>
      <c r="BC6" s="204"/>
      <c r="BD6" s="204"/>
      <c r="BE6" s="204"/>
      <c r="BF6" s="204"/>
      <c r="BG6" s="204"/>
      <c r="BH6" s="204"/>
      <c r="BI6" s="204"/>
      <c r="BJ6" s="204"/>
      <c r="BK6" s="204"/>
      <c r="BL6" s="204"/>
      <c r="BM6" s="204"/>
      <c r="BN6" s="204"/>
      <c r="BO6" s="204"/>
      <c r="BP6" s="204"/>
      <c r="BQ6" s="204"/>
      <c r="BR6" s="204"/>
      <c r="BS6" s="204"/>
      <c r="BT6" s="204"/>
      <c r="BU6" s="204"/>
      <c r="BV6" s="204"/>
      <c r="BW6" s="204"/>
      <c r="BX6" s="204"/>
      <c r="BY6" s="204"/>
      <c r="BZ6" s="205"/>
    </row>
    <row r="7" spans="1:78">
      <c r="A7" s="124"/>
      <c r="B7" s="204"/>
      <c r="C7" s="204" t="s">
        <v>594</v>
      </c>
      <c r="D7" s="204"/>
      <c r="E7" s="204"/>
      <c r="F7" s="204"/>
      <c r="G7" s="204"/>
      <c r="H7" s="204"/>
      <c r="I7" s="204"/>
      <c r="J7" s="204"/>
      <c r="K7" s="204"/>
      <c r="L7" s="204"/>
      <c r="M7" s="204"/>
      <c r="N7" s="204"/>
      <c r="O7" s="204"/>
      <c r="P7" s="204"/>
      <c r="Q7" s="204"/>
      <c r="R7" s="204"/>
      <c r="S7" s="204"/>
      <c r="T7" s="204"/>
      <c r="U7" s="204"/>
      <c r="V7" s="204"/>
      <c r="W7" s="204"/>
      <c r="X7" s="204"/>
      <c r="Y7" s="204"/>
      <c r="Z7" s="205"/>
      <c r="AA7" s="124"/>
      <c r="AB7" s="579"/>
      <c r="AC7" s="579"/>
      <c r="AD7" s="579"/>
      <c r="AE7" s="579"/>
      <c r="AF7" s="579"/>
      <c r="AG7" s="579"/>
      <c r="AH7" s="579"/>
      <c r="AI7" s="579"/>
      <c r="AJ7" s="579"/>
      <c r="AK7" s="579"/>
      <c r="AL7" s="579"/>
      <c r="AM7" s="579"/>
      <c r="AN7" s="579"/>
      <c r="AO7" s="579"/>
      <c r="AP7" s="579"/>
      <c r="AQ7" s="579"/>
      <c r="AR7" s="579"/>
      <c r="AS7" s="579"/>
      <c r="AT7" s="579"/>
      <c r="AU7" s="579"/>
      <c r="AV7" s="579"/>
      <c r="AW7" s="579"/>
      <c r="AX7" s="579"/>
      <c r="AY7" s="204"/>
      <c r="AZ7" s="205"/>
      <c r="BA7" s="124" t="s">
        <v>606</v>
      </c>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5"/>
    </row>
    <row r="8" spans="1:78">
      <c r="A8" s="124"/>
      <c r="B8" s="204"/>
      <c r="C8" s="585"/>
      <c r="D8" s="585"/>
      <c r="E8" s="585"/>
      <c r="F8" s="585"/>
      <c r="G8" s="585"/>
      <c r="H8" s="585"/>
      <c r="I8" s="585"/>
      <c r="J8" s="585"/>
      <c r="K8" s="585"/>
      <c r="L8" s="585"/>
      <c r="M8" s="585"/>
      <c r="N8" s="585"/>
      <c r="O8" s="585"/>
      <c r="P8" s="585"/>
      <c r="Q8" s="585"/>
      <c r="R8" s="585"/>
      <c r="S8" s="585"/>
      <c r="T8" s="585"/>
      <c r="U8" s="585"/>
      <c r="V8" s="585"/>
      <c r="W8" s="585"/>
      <c r="X8" s="585"/>
      <c r="Y8" s="585"/>
      <c r="Z8" s="586"/>
      <c r="AA8" s="124"/>
      <c r="AB8" s="579"/>
      <c r="AC8" s="579"/>
      <c r="AD8" s="579"/>
      <c r="AE8" s="579"/>
      <c r="AF8" s="579"/>
      <c r="AG8" s="579"/>
      <c r="AH8" s="579"/>
      <c r="AI8" s="579"/>
      <c r="AJ8" s="579"/>
      <c r="AK8" s="579"/>
      <c r="AL8" s="579"/>
      <c r="AM8" s="579"/>
      <c r="AN8" s="579"/>
      <c r="AO8" s="579"/>
      <c r="AP8" s="579"/>
      <c r="AQ8" s="579"/>
      <c r="AR8" s="579"/>
      <c r="AS8" s="579"/>
      <c r="AT8" s="579"/>
      <c r="AU8" s="579"/>
      <c r="AV8" s="579"/>
      <c r="AW8" s="579"/>
      <c r="AX8" s="579"/>
      <c r="AY8" s="204"/>
      <c r="AZ8" s="205"/>
      <c r="BA8" s="583" t="s">
        <v>743</v>
      </c>
      <c r="BB8" s="584"/>
      <c r="BC8" s="584"/>
      <c r="BD8" s="584"/>
      <c r="BE8" s="584"/>
      <c r="BF8" s="584"/>
      <c r="BG8" s="584"/>
      <c r="BH8" s="584"/>
      <c r="BI8" s="584"/>
      <c r="BJ8" s="584"/>
      <c r="BK8" s="584"/>
      <c r="BL8" s="584"/>
      <c r="BM8" s="584"/>
      <c r="BN8" s="584"/>
      <c r="BO8" s="584"/>
      <c r="BP8" s="584"/>
      <c r="BQ8" s="584"/>
      <c r="BR8" s="584"/>
      <c r="BS8" s="584"/>
      <c r="BT8" s="584"/>
      <c r="BU8" s="584"/>
      <c r="BV8" s="584"/>
      <c r="BW8" s="584"/>
      <c r="BX8" s="584"/>
      <c r="BY8" s="584"/>
      <c r="BZ8" s="205"/>
    </row>
    <row r="9" spans="1:78">
      <c r="A9" s="124"/>
      <c r="B9" s="204"/>
      <c r="C9" s="585"/>
      <c r="D9" s="585"/>
      <c r="E9" s="585"/>
      <c r="F9" s="585"/>
      <c r="G9" s="585"/>
      <c r="H9" s="585"/>
      <c r="I9" s="585"/>
      <c r="J9" s="585"/>
      <c r="K9" s="585"/>
      <c r="L9" s="585"/>
      <c r="M9" s="585"/>
      <c r="N9" s="585"/>
      <c r="O9" s="585"/>
      <c r="P9" s="585"/>
      <c r="Q9" s="585"/>
      <c r="R9" s="585"/>
      <c r="S9" s="585"/>
      <c r="T9" s="585"/>
      <c r="U9" s="585"/>
      <c r="V9" s="585"/>
      <c r="W9" s="585"/>
      <c r="X9" s="585"/>
      <c r="Y9" s="585"/>
      <c r="Z9" s="586"/>
      <c r="AA9" s="124"/>
      <c r="AB9" s="579"/>
      <c r="AC9" s="579"/>
      <c r="AD9" s="579"/>
      <c r="AE9" s="579"/>
      <c r="AF9" s="579"/>
      <c r="AG9" s="579"/>
      <c r="AH9" s="579"/>
      <c r="AI9" s="579"/>
      <c r="AJ9" s="579"/>
      <c r="AK9" s="579"/>
      <c r="AL9" s="579"/>
      <c r="AM9" s="579"/>
      <c r="AN9" s="579"/>
      <c r="AO9" s="579"/>
      <c r="AP9" s="579"/>
      <c r="AQ9" s="579"/>
      <c r="AR9" s="579"/>
      <c r="AS9" s="579"/>
      <c r="AT9" s="579"/>
      <c r="AU9" s="579"/>
      <c r="AV9" s="579"/>
      <c r="AW9" s="579"/>
      <c r="AX9" s="579"/>
      <c r="AY9" s="204"/>
      <c r="AZ9" s="205"/>
      <c r="BA9" s="583"/>
      <c r="BB9" s="584"/>
      <c r="BC9" s="584"/>
      <c r="BD9" s="584"/>
      <c r="BE9" s="584"/>
      <c r="BF9" s="584"/>
      <c r="BG9" s="584"/>
      <c r="BH9" s="584"/>
      <c r="BI9" s="584"/>
      <c r="BJ9" s="584"/>
      <c r="BK9" s="584"/>
      <c r="BL9" s="584"/>
      <c r="BM9" s="584"/>
      <c r="BN9" s="584"/>
      <c r="BO9" s="584"/>
      <c r="BP9" s="584"/>
      <c r="BQ9" s="584"/>
      <c r="BR9" s="584"/>
      <c r="BS9" s="584"/>
      <c r="BT9" s="584"/>
      <c r="BU9" s="584"/>
      <c r="BV9" s="584"/>
      <c r="BW9" s="584"/>
      <c r="BX9" s="584"/>
      <c r="BY9" s="584"/>
      <c r="BZ9" s="205"/>
    </row>
    <row r="10" spans="1:78">
      <c r="A10" s="124"/>
      <c r="B10" s="204"/>
      <c r="C10" s="204"/>
      <c r="D10" s="219"/>
      <c r="E10" s="219"/>
      <c r="F10" s="219"/>
      <c r="G10" s="219"/>
      <c r="H10" s="219"/>
      <c r="I10" s="219"/>
      <c r="J10" s="219"/>
      <c r="K10" s="219"/>
      <c r="L10" s="219"/>
      <c r="M10" s="219"/>
      <c r="N10" s="219"/>
      <c r="O10" s="219"/>
      <c r="P10" s="219"/>
      <c r="Q10" s="219"/>
      <c r="R10" s="219"/>
      <c r="S10" s="219"/>
      <c r="T10" s="219"/>
      <c r="U10" s="219"/>
      <c r="V10" s="219"/>
      <c r="W10" s="219"/>
      <c r="X10" s="219"/>
      <c r="Y10" s="219"/>
      <c r="Z10" s="220"/>
      <c r="AA10" s="124"/>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79"/>
      <c r="AY10" s="204"/>
      <c r="AZ10" s="205"/>
      <c r="BA10" s="583"/>
      <c r="BB10" s="584"/>
      <c r="BC10" s="584"/>
      <c r="BD10" s="584"/>
      <c r="BE10" s="584"/>
      <c r="BF10" s="584"/>
      <c r="BG10" s="584"/>
      <c r="BH10" s="584"/>
      <c r="BI10" s="584"/>
      <c r="BJ10" s="584"/>
      <c r="BK10" s="584"/>
      <c r="BL10" s="584"/>
      <c r="BM10" s="584"/>
      <c r="BN10" s="584"/>
      <c r="BO10" s="584"/>
      <c r="BP10" s="584"/>
      <c r="BQ10" s="584"/>
      <c r="BR10" s="584"/>
      <c r="BS10" s="584"/>
      <c r="BT10" s="584"/>
      <c r="BU10" s="584"/>
      <c r="BV10" s="584"/>
      <c r="BW10" s="584"/>
      <c r="BX10" s="584"/>
      <c r="BY10" s="584"/>
      <c r="BZ10" s="205"/>
    </row>
    <row r="11" spans="1:78">
      <c r="A11" s="124"/>
      <c r="B11" s="204"/>
      <c r="C11" s="204"/>
      <c r="D11" s="219"/>
      <c r="E11" s="219"/>
      <c r="F11" s="219"/>
      <c r="G11" s="219"/>
      <c r="H11" s="219"/>
      <c r="I11" s="219"/>
      <c r="J11" s="219"/>
      <c r="K11" s="219"/>
      <c r="L11" s="219"/>
      <c r="M11" s="219"/>
      <c r="N11" s="219"/>
      <c r="O11" s="219"/>
      <c r="P11" s="219"/>
      <c r="Q11" s="219"/>
      <c r="R11" s="219"/>
      <c r="S11" s="219"/>
      <c r="T11" s="219"/>
      <c r="U11" s="219"/>
      <c r="V11" s="219"/>
      <c r="W11" s="219"/>
      <c r="X11" s="219"/>
      <c r="Y11" s="219"/>
      <c r="Z11" s="220"/>
      <c r="AA11" s="124"/>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79"/>
      <c r="AY11" s="204"/>
      <c r="AZ11" s="205"/>
      <c r="BA11" s="583"/>
      <c r="BB11" s="584"/>
      <c r="BC11" s="584"/>
      <c r="BD11" s="584"/>
      <c r="BE11" s="584"/>
      <c r="BF11" s="584"/>
      <c r="BG11" s="584"/>
      <c r="BH11" s="584"/>
      <c r="BI11" s="584"/>
      <c r="BJ11" s="584"/>
      <c r="BK11" s="584"/>
      <c r="BL11" s="584"/>
      <c r="BM11" s="584"/>
      <c r="BN11" s="584"/>
      <c r="BO11" s="584"/>
      <c r="BP11" s="584"/>
      <c r="BQ11" s="584"/>
      <c r="BR11" s="584"/>
      <c r="BS11" s="584"/>
      <c r="BT11" s="584"/>
      <c r="BU11" s="584"/>
      <c r="BV11" s="584"/>
      <c r="BW11" s="584"/>
      <c r="BX11" s="584"/>
      <c r="BY11" s="584"/>
      <c r="BZ11" s="205"/>
    </row>
    <row r="12" spans="1:78">
      <c r="A12" s="124"/>
      <c r="B12" s="13"/>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5"/>
      <c r="AA12" s="124"/>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79"/>
      <c r="AY12" s="204"/>
      <c r="AZ12" s="205"/>
      <c r="BA12" s="124" t="s">
        <v>607</v>
      </c>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5"/>
    </row>
    <row r="13" spans="1:78">
      <c r="A13" s="124"/>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5"/>
      <c r="AA13" s="124"/>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9"/>
      <c r="AX13" s="579"/>
      <c r="AY13" s="204"/>
      <c r="AZ13" s="205"/>
      <c r="BA13" s="124" t="s">
        <v>608</v>
      </c>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5"/>
    </row>
    <row r="14" spans="1:78">
      <c r="A14" s="124"/>
      <c r="B14" s="204"/>
      <c r="C14" s="13"/>
      <c r="D14" s="204"/>
      <c r="E14" s="204"/>
      <c r="F14" s="204"/>
      <c r="G14" s="204"/>
      <c r="H14" s="204"/>
      <c r="I14" s="204"/>
      <c r="J14" s="204"/>
      <c r="K14" s="204"/>
      <c r="L14" s="204"/>
      <c r="M14" s="204"/>
      <c r="N14" s="204"/>
      <c r="O14" s="204"/>
      <c r="P14" s="204"/>
      <c r="Q14" s="204"/>
      <c r="R14" s="204"/>
      <c r="S14" s="204"/>
      <c r="T14" s="204"/>
      <c r="U14" s="204"/>
      <c r="V14" s="204"/>
      <c r="W14" s="204"/>
      <c r="X14" s="204"/>
      <c r="Y14" s="204"/>
      <c r="Z14" s="205"/>
      <c r="AA14" s="124"/>
      <c r="AB14" s="579"/>
      <c r="AC14" s="579"/>
      <c r="AD14" s="579"/>
      <c r="AE14" s="579"/>
      <c r="AF14" s="579"/>
      <c r="AG14" s="579"/>
      <c r="AH14" s="579"/>
      <c r="AI14" s="579"/>
      <c r="AJ14" s="579"/>
      <c r="AK14" s="579"/>
      <c r="AL14" s="579"/>
      <c r="AM14" s="579"/>
      <c r="AN14" s="579"/>
      <c r="AO14" s="579"/>
      <c r="AP14" s="579"/>
      <c r="AQ14" s="579"/>
      <c r="AR14" s="579"/>
      <c r="AS14" s="579"/>
      <c r="AT14" s="579"/>
      <c r="AU14" s="579"/>
      <c r="AV14" s="579"/>
      <c r="AW14" s="579"/>
      <c r="AX14" s="579"/>
      <c r="AY14" s="204"/>
      <c r="AZ14" s="205"/>
      <c r="BA14" s="12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5"/>
    </row>
    <row r="15" spans="1:78">
      <c r="A15" s="124"/>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5"/>
      <c r="AA15" s="124"/>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9"/>
      <c r="AX15" s="579"/>
      <c r="AY15" s="204"/>
      <c r="AZ15" s="205"/>
      <c r="BA15" s="12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5"/>
    </row>
    <row r="16" spans="1:78">
      <c r="A16" s="12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5"/>
      <c r="AA16" s="124"/>
      <c r="AB16" s="579"/>
      <c r="AC16" s="579"/>
      <c r="AD16" s="579"/>
      <c r="AE16" s="579"/>
      <c r="AF16" s="579"/>
      <c r="AG16" s="579"/>
      <c r="AH16" s="579"/>
      <c r="AI16" s="579"/>
      <c r="AJ16" s="579"/>
      <c r="AK16" s="579"/>
      <c r="AL16" s="579"/>
      <c r="AM16" s="579"/>
      <c r="AN16" s="579"/>
      <c r="AO16" s="579"/>
      <c r="AP16" s="579"/>
      <c r="AQ16" s="579"/>
      <c r="AR16" s="579"/>
      <c r="AS16" s="579"/>
      <c r="AT16" s="579"/>
      <c r="AU16" s="579"/>
      <c r="AV16" s="579"/>
      <c r="AW16" s="579"/>
      <c r="AX16" s="579"/>
      <c r="AY16" s="204"/>
      <c r="AZ16" s="205"/>
      <c r="BA16" s="12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5"/>
    </row>
    <row r="17" spans="1:87">
      <c r="A17" s="124"/>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5"/>
      <c r="AA17" s="124"/>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9"/>
      <c r="AX17" s="579"/>
      <c r="AY17" s="204"/>
      <c r="AZ17" s="205"/>
      <c r="BA17" s="12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5"/>
    </row>
    <row r="18" spans="1:87">
      <c r="A18" s="124"/>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5"/>
      <c r="AA18" s="119"/>
      <c r="AB18" s="579"/>
      <c r="AC18" s="579"/>
      <c r="AD18" s="579"/>
      <c r="AE18" s="579"/>
      <c r="AF18" s="579"/>
      <c r="AG18" s="579"/>
      <c r="AH18" s="579"/>
      <c r="AI18" s="579"/>
      <c r="AJ18" s="579"/>
      <c r="AK18" s="579"/>
      <c r="AL18" s="579"/>
      <c r="AM18" s="579"/>
      <c r="AN18" s="579"/>
      <c r="AO18" s="579"/>
      <c r="AP18" s="579"/>
      <c r="AQ18" s="579"/>
      <c r="AR18" s="579"/>
      <c r="AS18" s="579"/>
      <c r="AT18" s="579"/>
      <c r="AU18" s="579"/>
      <c r="AV18" s="579"/>
      <c r="AW18" s="579"/>
      <c r="AX18" s="579"/>
      <c r="AY18" s="13"/>
      <c r="AZ18" s="120"/>
      <c r="BA18" s="119"/>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20"/>
      <c r="CA18" s="13"/>
      <c r="CB18" s="13"/>
      <c r="CC18" s="13"/>
      <c r="CD18" s="13"/>
      <c r="CE18" s="13"/>
      <c r="CF18" s="13"/>
      <c r="CG18" s="13"/>
      <c r="CH18" s="13"/>
      <c r="CI18" s="13"/>
    </row>
    <row r="19" spans="1:87" ht="14.25" customHeight="1" thickBot="1">
      <c r="A19" s="124"/>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5"/>
      <c r="AA19" s="121"/>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121"/>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3"/>
      <c r="CA19" s="13"/>
      <c r="CB19" s="13"/>
      <c r="CC19" s="13"/>
      <c r="CD19" s="13"/>
      <c r="CE19" s="13"/>
      <c r="CF19" s="13"/>
      <c r="CG19" s="13"/>
      <c r="CH19" s="13"/>
      <c r="CI19" s="13"/>
    </row>
    <row r="20" spans="1:87" ht="15" thickBot="1">
      <c r="A20" s="119"/>
      <c r="B20" s="13"/>
      <c r="C20" s="13"/>
      <c r="D20" s="13"/>
      <c r="E20" s="13"/>
      <c r="F20" s="13"/>
      <c r="G20" s="13"/>
      <c r="H20" s="13"/>
      <c r="I20" s="13"/>
      <c r="J20" s="13"/>
      <c r="K20" s="13"/>
      <c r="L20" s="13"/>
      <c r="M20" s="13"/>
      <c r="N20" s="13"/>
      <c r="O20" s="13"/>
      <c r="P20" s="13"/>
      <c r="Q20" s="13"/>
      <c r="R20" s="13"/>
      <c r="S20" s="13"/>
      <c r="T20" s="13"/>
      <c r="U20" s="13"/>
      <c r="V20" s="13"/>
      <c r="W20" s="13"/>
      <c r="X20" s="13"/>
      <c r="Y20" s="13"/>
      <c r="Z20" s="120"/>
      <c r="CA20" s="13"/>
      <c r="CB20" s="13"/>
      <c r="CC20" s="13"/>
      <c r="CD20" s="13"/>
      <c r="CE20" s="13"/>
      <c r="CF20" s="13"/>
      <c r="CG20" s="13"/>
      <c r="CH20" s="13"/>
      <c r="CI20" s="13"/>
    </row>
    <row r="21" spans="1:87" ht="15" thickBot="1">
      <c r="A21" s="121"/>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3"/>
      <c r="AA21" s="556" t="s">
        <v>290</v>
      </c>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1"/>
      <c r="AY21" s="581"/>
      <c r="AZ21" s="582"/>
      <c r="BA21" s="556" t="s">
        <v>290</v>
      </c>
      <c r="BB21" s="581"/>
      <c r="BC21" s="581"/>
      <c r="BD21" s="581"/>
      <c r="BE21" s="581"/>
      <c r="BF21" s="581"/>
      <c r="BG21" s="581"/>
      <c r="BH21" s="581"/>
      <c r="BI21" s="581"/>
      <c r="BJ21" s="581"/>
      <c r="BK21" s="581"/>
      <c r="BL21" s="581"/>
      <c r="BM21" s="581"/>
      <c r="BN21" s="581"/>
      <c r="BO21" s="581"/>
      <c r="BP21" s="581"/>
      <c r="BQ21" s="581"/>
      <c r="BR21" s="581"/>
      <c r="BS21" s="581"/>
      <c r="BT21" s="581"/>
      <c r="BU21" s="581"/>
      <c r="BV21" s="581"/>
      <c r="BW21" s="581"/>
      <c r="BX21" s="581"/>
      <c r="BY21" s="581"/>
      <c r="BZ21" s="582"/>
      <c r="CA21" s="13"/>
      <c r="CB21" s="13"/>
      <c r="CC21" s="13"/>
      <c r="CD21" s="13"/>
      <c r="CE21" s="13"/>
      <c r="CF21" s="13"/>
      <c r="CG21" s="13"/>
      <c r="CH21" s="13"/>
      <c r="CI21" s="13"/>
    </row>
    <row r="22" spans="1:87" ht="15" thickBot="1">
      <c r="AA22" s="119"/>
      <c r="AB22" s="576" t="s">
        <v>601</v>
      </c>
      <c r="AC22" s="579"/>
      <c r="AD22" s="579"/>
      <c r="AE22" s="579"/>
      <c r="AF22" s="579"/>
      <c r="AG22" s="579"/>
      <c r="AH22" s="579"/>
      <c r="AI22" s="579"/>
      <c r="AJ22" s="579"/>
      <c r="AK22" s="579"/>
      <c r="AL22" s="579"/>
      <c r="AM22" s="579"/>
      <c r="AN22" s="579"/>
      <c r="AO22" s="579"/>
      <c r="AP22" s="579"/>
      <c r="AQ22" s="579"/>
      <c r="AR22" s="579"/>
      <c r="AS22" s="579"/>
      <c r="AT22" s="579"/>
      <c r="AU22" s="579"/>
      <c r="AV22" s="579"/>
      <c r="AW22" s="579"/>
      <c r="AX22" s="579"/>
      <c r="AY22" s="13"/>
      <c r="AZ22" s="120"/>
      <c r="BA22" s="119"/>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20"/>
      <c r="CA22" s="13"/>
      <c r="CB22" s="13"/>
      <c r="CC22" s="13"/>
      <c r="CD22" s="13"/>
      <c r="CE22" s="13"/>
      <c r="CF22" s="13"/>
      <c r="CG22" s="13"/>
      <c r="CH22" s="13"/>
      <c r="CI22" s="13"/>
    </row>
    <row r="23" spans="1:87">
      <c r="A23" s="556" t="s">
        <v>290</v>
      </c>
      <c r="B23" s="581"/>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2"/>
      <c r="AA23" s="11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9"/>
      <c r="AX23" s="579"/>
      <c r="AY23" s="13"/>
      <c r="AZ23" s="120"/>
      <c r="BA23" s="119"/>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20"/>
      <c r="CA23" s="13"/>
      <c r="CB23" s="13"/>
      <c r="CC23" s="13"/>
      <c r="CD23" s="13"/>
      <c r="CE23" s="13"/>
      <c r="CF23" s="13"/>
      <c r="CG23" s="13"/>
      <c r="CH23" s="13"/>
      <c r="CI23" s="13"/>
    </row>
    <row r="24" spans="1:87">
      <c r="A24" s="119"/>
      <c r="B24" s="13"/>
      <c r="C24" s="13"/>
      <c r="D24" s="13"/>
      <c r="E24" s="13"/>
      <c r="F24" s="13"/>
      <c r="G24" s="13"/>
      <c r="H24" s="13"/>
      <c r="I24" s="13"/>
      <c r="J24" s="13"/>
      <c r="K24" s="13"/>
      <c r="L24" s="13"/>
      <c r="M24" s="13"/>
      <c r="N24" s="13"/>
      <c r="O24" s="13"/>
      <c r="P24" s="13"/>
      <c r="Q24" s="13"/>
      <c r="R24" s="13"/>
      <c r="S24" s="13"/>
      <c r="T24" s="13"/>
      <c r="U24" s="13"/>
      <c r="V24" s="13"/>
      <c r="W24" s="13"/>
      <c r="X24" s="13"/>
      <c r="Y24" s="13"/>
      <c r="Z24" s="120"/>
      <c r="AA24" s="119"/>
      <c r="AB24" s="579"/>
      <c r="AC24" s="579"/>
      <c r="AD24" s="579"/>
      <c r="AE24" s="579"/>
      <c r="AF24" s="579"/>
      <c r="AG24" s="579"/>
      <c r="AH24" s="579"/>
      <c r="AI24" s="579"/>
      <c r="AJ24" s="579"/>
      <c r="AK24" s="579"/>
      <c r="AL24" s="579"/>
      <c r="AM24" s="579"/>
      <c r="AN24" s="579"/>
      <c r="AO24" s="579"/>
      <c r="AP24" s="579"/>
      <c r="AQ24" s="579"/>
      <c r="AR24" s="579"/>
      <c r="AS24" s="579"/>
      <c r="AT24" s="579"/>
      <c r="AU24" s="579"/>
      <c r="AV24" s="579"/>
      <c r="AW24" s="579"/>
      <c r="AX24" s="579"/>
      <c r="AY24" s="13"/>
      <c r="AZ24" s="120"/>
      <c r="BA24" s="119"/>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20"/>
      <c r="CA24" s="13"/>
      <c r="CB24" s="13"/>
      <c r="CC24" s="13"/>
      <c r="CD24" s="13"/>
      <c r="CE24" s="13"/>
      <c r="CF24" s="13"/>
      <c r="CG24" s="13"/>
      <c r="CH24" s="13"/>
      <c r="CI24" s="13"/>
    </row>
    <row r="25" spans="1:87">
      <c r="A25" s="124"/>
      <c r="B25" s="13" t="s">
        <v>595</v>
      </c>
      <c r="C25" s="13"/>
      <c r="D25" s="13"/>
      <c r="E25" s="13"/>
      <c r="F25" s="13"/>
      <c r="G25" s="13"/>
      <c r="H25" s="13"/>
      <c r="I25" s="13"/>
      <c r="J25" s="13"/>
      <c r="K25" s="13"/>
      <c r="L25" s="13"/>
      <c r="M25" s="13"/>
      <c r="N25" s="13"/>
      <c r="O25" s="13"/>
      <c r="P25" s="13"/>
      <c r="Q25" s="13"/>
      <c r="R25" s="13"/>
      <c r="S25" s="13"/>
      <c r="T25" s="13"/>
      <c r="U25" s="13"/>
      <c r="V25" s="13"/>
      <c r="W25" s="13"/>
      <c r="X25" s="13"/>
      <c r="Y25" s="13"/>
      <c r="Z25" s="120"/>
      <c r="AA25" s="119"/>
      <c r="AB25" s="579"/>
      <c r="AC25" s="579"/>
      <c r="AD25" s="579"/>
      <c r="AE25" s="579"/>
      <c r="AF25" s="579"/>
      <c r="AG25" s="579"/>
      <c r="AH25" s="579"/>
      <c r="AI25" s="579"/>
      <c r="AJ25" s="579"/>
      <c r="AK25" s="579"/>
      <c r="AL25" s="579"/>
      <c r="AM25" s="579"/>
      <c r="AN25" s="579"/>
      <c r="AO25" s="579"/>
      <c r="AP25" s="579"/>
      <c r="AQ25" s="579"/>
      <c r="AR25" s="579"/>
      <c r="AS25" s="579"/>
      <c r="AT25" s="579"/>
      <c r="AU25" s="579"/>
      <c r="AV25" s="579"/>
      <c r="AW25" s="579"/>
      <c r="AX25" s="579"/>
      <c r="AY25" s="13"/>
      <c r="AZ25" s="120"/>
      <c r="BA25" s="119"/>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20"/>
      <c r="CA25" s="13"/>
      <c r="CB25" s="13"/>
      <c r="CC25" s="13"/>
      <c r="CD25" s="13"/>
      <c r="CE25" s="13"/>
      <c r="CF25" s="13"/>
      <c r="CG25" s="13"/>
      <c r="CH25" s="13"/>
      <c r="CI25" s="13"/>
    </row>
    <row r="26" spans="1:87">
      <c r="A26" s="119"/>
      <c r="B26" s="204" t="s">
        <v>596</v>
      </c>
      <c r="C26" s="13"/>
      <c r="D26" s="13"/>
      <c r="E26" s="13"/>
      <c r="F26" s="13"/>
      <c r="G26" s="13"/>
      <c r="H26" s="13"/>
      <c r="I26" s="13"/>
      <c r="J26" s="13"/>
      <c r="K26" s="13"/>
      <c r="L26" s="13"/>
      <c r="M26" s="13"/>
      <c r="N26" s="13"/>
      <c r="O26" s="13"/>
      <c r="P26" s="13"/>
      <c r="Q26" s="13"/>
      <c r="R26" s="13"/>
      <c r="S26" s="13"/>
      <c r="T26" s="13"/>
      <c r="U26" s="13"/>
      <c r="V26" s="13"/>
      <c r="W26" s="13"/>
      <c r="X26" s="13"/>
      <c r="Y26" s="13"/>
      <c r="Z26" s="120"/>
      <c r="AA26" s="119"/>
      <c r="AB26" s="579"/>
      <c r="AC26" s="579"/>
      <c r="AD26" s="579"/>
      <c r="AE26" s="579"/>
      <c r="AF26" s="579"/>
      <c r="AG26" s="579"/>
      <c r="AH26" s="579"/>
      <c r="AI26" s="579"/>
      <c r="AJ26" s="579"/>
      <c r="AK26" s="579"/>
      <c r="AL26" s="579"/>
      <c r="AM26" s="579"/>
      <c r="AN26" s="579"/>
      <c r="AO26" s="579"/>
      <c r="AP26" s="579"/>
      <c r="AQ26" s="579"/>
      <c r="AR26" s="579"/>
      <c r="AS26" s="579"/>
      <c r="AT26" s="579"/>
      <c r="AU26" s="579"/>
      <c r="AV26" s="579"/>
      <c r="AW26" s="579"/>
      <c r="AX26" s="579"/>
      <c r="AY26" s="13"/>
      <c r="AZ26" s="120"/>
      <c r="BA26" s="119"/>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20"/>
      <c r="CA26" s="13"/>
      <c r="CB26" s="13"/>
      <c r="CC26" s="13"/>
      <c r="CD26" s="13"/>
      <c r="CE26" s="13"/>
      <c r="CF26" s="13"/>
      <c r="CG26" s="13"/>
      <c r="CH26" s="13"/>
      <c r="CI26" s="13"/>
    </row>
    <row r="27" spans="1:87">
      <c r="A27" s="119"/>
      <c r="B27" s="13" t="s">
        <v>597</v>
      </c>
      <c r="C27" s="13"/>
      <c r="D27" s="13"/>
      <c r="E27" s="13"/>
      <c r="F27" s="13"/>
      <c r="G27" s="13"/>
      <c r="H27" s="13"/>
      <c r="I27" s="13"/>
      <c r="J27" s="13"/>
      <c r="K27" s="13"/>
      <c r="L27" s="13"/>
      <c r="M27" s="13"/>
      <c r="N27" s="13"/>
      <c r="O27" s="13"/>
      <c r="P27" s="13"/>
      <c r="Q27" s="13"/>
      <c r="R27" s="13"/>
      <c r="S27" s="13"/>
      <c r="T27" s="13"/>
      <c r="U27" s="13"/>
      <c r="V27" s="13"/>
      <c r="W27" s="13"/>
      <c r="X27" s="13"/>
      <c r="Y27" s="13"/>
      <c r="Z27" s="120"/>
      <c r="AA27" s="11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9"/>
      <c r="AX27" s="579"/>
      <c r="AY27" s="13"/>
      <c r="AZ27" s="120"/>
      <c r="BA27" s="119"/>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20"/>
      <c r="CA27" s="13"/>
      <c r="CB27" s="13"/>
      <c r="CC27" s="13"/>
      <c r="CD27" s="13"/>
      <c r="CE27" s="13"/>
      <c r="CF27" s="13"/>
      <c r="CG27" s="13"/>
      <c r="CH27" s="13"/>
      <c r="CI27" s="13"/>
    </row>
    <row r="28" spans="1:87">
      <c r="A28" s="119"/>
      <c r="B28" s="13" t="s">
        <v>598</v>
      </c>
      <c r="C28" s="13"/>
      <c r="D28" s="13"/>
      <c r="E28" s="13"/>
      <c r="F28" s="13"/>
      <c r="G28" s="13"/>
      <c r="H28" s="13"/>
      <c r="I28" s="13"/>
      <c r="J28" s="13"/>
      <c r="K28" s="13"/>
      <c r="L28" s="13"/>
      <c r="M28" s="13"/>
      <c r="N28" s="13"/>
      <c r="O28" s="13"/>
      <c r="P28" s="13"/>
      <c r="Q28" s="13"/>
      <c r="R28" s="13"/>
      <c r="S28" s="13"/>
      <c r="T28" s="13"/>
      <c r="U28" s="13"/>
      <c r="V28" s="13"/>
      <c r="W28" s="13"/>
      <c r="X28" s="13"/>
      <c r="Y28" s="13"/>
      <c r="Z28" s="120"/>
      <c r="AA28" s="119"/>
      <c r="AB28" s="579"/>
      <c r="AC28" s="579"/>
      <c r="AD28" s="579"/>
      <c r="AE28" s="579"/>
      <c r="AF28" s="579"/>
      <c r="AG28" s="579"/>
      <c r="AH28" s="579"/>
      <c r="AI28" s="579"/>
      <c r="AJ28" s="579"/>
      <c r="AK28" s="579"/>
      <c r="AL28" s="579"/>
      <c r="AM28" s="579"/>
      <c r="AN28" s="579"/>
      <c r="AO28" s="579"/>
      <c r="AP28" s="579"/>
      <c r="AQ28" s="579"/>
      <c r="AR28" s="579"/>
      <c r="AS28" s="579"/>
      <c r="AT28" s="579"/>
      <c r="AU28" s="579"/>
      <c r="AV28" s="579"/>
      <c r="AW28" s="579"/>
      <c r="AX28" s="579"/>
      <c r="AY28" s="13"/>
      <c r="AZ28" s="120"/>
      <c r="BA28" s="119"/>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20"/>
      <c r="CA28" s="13"/>
      <c r="CB28" s="13"/>
      <c r="CC28" s="13"/>
      <c r="CD28" s="13"/>
      <c r="CE28" s="13"/>
      <c r="CF28" s="13"/>
      <c r="CG28" s="13"/>
      <c r="CH28" s="13"/>
      <c r="CI28" s="13"/>
    </row>
    <row r="29" spans="1:87">
      <c r="A29" s="124"/>
      <c r="B29" s="13"/>
      <c r="C29" s="13"/>
      <c r="D29" s="13"/>
      <c r="E29" s="13"/>
      <c r="F29" s="13"/>
      <c r="G29" s="13"/>
      <c r="H29" s="13"/>
      <c r="I29" s="13"/>
      <c r="J29" s="13"/>
      <c r="K29" s="13"/>
      <c r="L29" s="13"/>
      <c r="M29" s="13"/>
      <c r="N29" s="13"/>
      <c r="O29" s="13"/>
      <c r="P29" s="13"/>
      <c r="Q29" s="13"/>
      <c r="R29" s="13"/>
      <c r="S29" s="13"/>
      <c r="T29" s="13"/>
      <c r="U29" s="13"/>
      <c r="V29" s="13"/>
      <c r="W29" s="13"/>
      <c r="X29" s="13"/>
      <c r="Y29" s="13"/>
      <c r="Z29" s="120"/>
      <c r="AA29" s="11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9"/>
      <c r="AX29" s="579"/>
      <c r="AY29" s="13"/>
      <c r="AZ29" s="120"/>
      <c r="BA29" s="119"/>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20"/>
      <c r="CA29" s="13"/>
      <c r="CB29" s="13"/>
      <c r="CC29" s="13"/>
      <c r="CD29" s="13"/>
      <c r="CE29" s="13"/>
      <c r="CF29" s="13"/>
      <c r="CG29" s="13"/>
      <c r="CH29" s="13"/>
      <c r="CI29" s="13"/>
    </row>
    <row r="30" spans="1:87">
      <c r="A30" s="119"/>
      <c r="B30" s="204"/>
      <c r="C30" s="13"/>
      <c r="D30" s="13"/>
      <c r="E30" s="13"/>
      <c r="F30" s="13"/>
      <c r="G30" s="13"/>
      <c r="H30" s="13"/>
      <c r="I30" s="13"/>
      <c r="J30" s="13"/>
      <c r="K30" s="13"/>
      <c r="L30" s="13"/>
      <c r="M30" s="13"/>
      <c r="N30" s="13"/>
      <c r="O30" s="13"/>
      <c r="P30" s="13"/>
      <c r="Q30" s="13"/>
      <c r="R30" s="13"/>
      <c r="S30" s="13"/>
      <c r="T30" s="13"/>
      <c r="U30" s="13"/>
      <c r="V30" s="13"/>
      <c r="W30" s="13"/>
      <c r="X30" s="13"/>
      <c r="Y30" s="13"/>
      <c r="Z30" s="120"/>
      <c r="AA30" s="119"/>
      <c r="AB30" s="579"/>
      <c r="AC30" s="579"/>
      <c r="AD30" s="579"/>
      <c r="AE30" s="579"/>
      <c r="AF30" s="579"/>
      <c r="AG30" s="579"/>
      <c r="AH30" s="579"/>
      <c r="AI30" s="579"/>
      <c r="AJ30" s="579"/>
      <c r="AK30" s="579"/>
      <c r="AL30" s="579"/>
      <c r="AM30" s="579"/>
      <c r="AN30" s="579"/>
      <c r="AO30" s="579"/>
      <c r="AP30" s="579"/>
      <c r="AQ30" s="579"/>
      <c r="AR30" s="579"/>
      <c r="AS30" s="579"/>
      <c r="AT30" s="579"/>
      <c r="AU30" s="579"/>
      <c r="AV30" s="579"/>
      <c r="AW30" s="579"/>
      <c r="AX30" s="579"/>
      <c r="AY30" s="13"/>
      <c r="AZ30" s="120"/>
      <c r="BA30" s="119"/>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20"/>
      <c r="CA30" s="13"/>
      <c r="CB30" s="13"/>
      <c r="CC30" s="13"/>
      <c r="CD30" s="13"/>
      <c r="CE30" s="13"/>
      <c r="CF30" s="13"/>
      <c r="CG30" s="13"/>
      <c r="CH30" s="13"/>
      <c r="CI30" s="13"/>
    </row>
    <row r="31" spans="1:87">
      <c r="A31" s="119"/>
      <c r="B31" s="13"/>
      <c r="C31" s="13"/>
      <c r="D31" s="13"/>
      <c r="E31" s="13"/>
      <c r="F31" s="13"/>
      <c r="G31" s="13"/>
      <c r="H31" s="13"/>
      <c r="I31" s="13"/>
      <c r="J31" s="13"/>
      <c r="K31" s="13"/>
      <c r="L31" s="13"/>
      <c r="M31" s="13"/>
      <c r="N31" s="13"/>
      <c r="O31" s="13"/>
      <c r="P31" s="13"/>
      <c r="Q31" s="13"/>
      <c r="R31" s="13"/>
      <c r="S31" s="13"/>
      <c r="T31" s="13"/>
      <c r="U31" s="13"/>
      <c r="V31" s="13"/>
      <c r="W31" s="13"/>
      <c r="X31" s="13"/>
      <c r="Y31" s="13"/>
      <c r="Z31" s="120"/>
      <c r="AA31" s="11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9"/>
      <c r="AX31" s="579"/>
      <c r="AY31" s="13"/>
      <c r="AZ31" s="120"/>
      <c r="BA31" s="119"/>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20"/>
      <c r="CA31" s="13"/>
      <c r="CB31" s="13"/>
      <c r="CC31" s="13"/>
      <c r="CD31" s="13"/>
      <c r="CE31" s="13"/>
      <c r="CF31" s="13"/>
      <c r="CG31" s="13"/>
      <c r="CH31" s="13"/>
      <c r="CI31" s="13"/>
    </row>
    <row r="32" spans="1:87">
      <c r="A32" s="119"/>
      <c r="B32" s="13"/>
      <c r="C32" s="13"/>
      <c r="D32" s="13"/>
      <c r="E32" s="13"/>
      <c r="F32" s="13"/>
      <c r="G32" s="13"/>
      <c r="H32" s="13"/>
      <c r="I32" s="13"/>
      <c r="J32" s="13"/>
      <c r="K32" s="13"/>
      <c r="L32" s="13"/>
      <c r="M32" s="13"/>
      <c r="N32" s="13"/>
      <c r="O32" s="13"/>
      <c r="P32" s="13"/>
      <c r="Q32" s="13"/>
      <c r="R32" s="13"/>
      <c r="S32" s="13"/>
      <c r="T32" s="13"/>
      <c r="U32" s="13"/>
      <c r="V32" s="13"/>
      <c r="W32" s="13"/>
      <c r="X32" s="13"/>
      <c r="Y32" s="13"/>
      <c r="Z32" s="120"/>
      <c r="AA32" s="119"/>
      <c r="AB32" s="579"/>
      <c r="AC32" s="579"/>
      <c r="AD32" s="579"/>
      <c r="AE32" s="579"/>
      <c r="AF32" s="579"/>
      <c r="AG32" s="579"/>
      <c r="AH32" s="579"/>
      <c r="AI32" s="579"/>
      <c r="AJ32" s="579"/>
      <c r="AK32" s="579"/>
      <c r="AL32" s="579"/>
      <c r="AM32" s="579"/>
      <c r="AN32" s="579"/>
      <c r="AO32" s="579"/>
      <c r="AP32" s="579"/>
      <c r="AQ32" s="579"/>
      <c r="AR32" s="579"/>
      <c r="AS32" s="579"/>
      <c r="AT32" s="579"/>
      <c r="AU32" s="579"/>
      <c r="AV32" s="579"/>
      <c r="AW32" s="579"/>
      <c r="AX32" s="579"/>
      <c r="AY32" s="13"/>
      <c r="AZ32" s="120"/>
      <c r="BA32" s="119"/>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20"/>
      <c r="CA32" s="13"/>
      <c r="CB32" s="13"/>
      <c r="CC32" s="13"/>
      <c r="CD32" s="13"/>
      <c r="CE32" s="13"/>
      <c r="CF32" s="13"/>
      <c r="CG32" s="13"/>
      <c r="CH32" s="13"/>
      <c r="CI32" s="13"/>
    </row>
    <row r="33" spans="1:87">
      <c r="A33" s="119"/>
      <c r="B33" s="204"/>
      <c r="C33" s="13"/>
      <c r="D33" s="13"/>
      <c r="E33" s="13"/>
      <c r="F33" s="13"/>
      <c r="G33" s="13"/>
      <c r="H33" s="13"/>
      <c r="I33" s="13"/>
      <c r="J33" s="13"/>
      <c r="K33" s="13"/>
      <c r="L33" s="13"/>
      <c r="M33" s="13"/>
      <c r="N33" s="13"/>
      <c r="O33" s="13"/>
      <c r="P33" s="13"/>
      <c r="Q33" s="13"/>
      <c r="R33" s="13"/>
      <c r="S33" s="13"/>
      <c r="T33" s="13"/>
      <c r="U33" s="13"/>
      <c r="V33" s="13"/>
      <c r="W33" s="13"/>
      <c r="X33" s="13"/>
      <c r="Y33" s="13"/>
      <c r="Z33" s="120"/>
      <c r="AA33" s="119"/>
      <c r="AB33" s="579"/>
      <c r="AC33" s="579"/>
      <c r="AD33" s="579"/>
      <c r="AE33" s="579"/>
      <c r="AF33" s="579"/>
      <c r="AG33" s="579"/>
      <c r="AH33" s="579"/>
      <c r="AI33" s="579"/>
      <c r="AJ33" s="579"/>
      <c r="AK33" s="579"/>
      <c r="AL33" s="579"/>
      <c r="AM33" s="579"/>
      <c r="AN33" s="579"/>
      <c r="AO33" s="579"/>
      <c r="AP33" s="579"/>
      <c r="AQ33" s="579"/>
      <c r="AR33" s="579"/>
      <c r="AS33" s="579"/>
      <c r="AT33" s="579"/>
      <c r="AU33" s="579"/>
      <c r="AV33" s="579"/>
      <c r="AW33" s="579"/>
      <c r="AX33" s="579"/>
      <c r="AY33" s="13"/>
      <c r="AZ33" s="120"/>
      <c r="BA33" s="119"/>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20"/>
      <c r="CA33" s="13"/>
      <c r="CB33" s="13"/>
      <c r="CC33" s="13"/>
      <c r="CD33" s="13"/>
      <c r="CE33" s="13"/>
      <c r="CF33" s="13"/>
      <c r="CG33" s="13"/>
      <c r="CH33" s="13"/>
      <c r="CI33" s="13"/>
    </row>
    <row r="34" spans="1:87">
      <c r="A34" s="119"/>
      <c r="B34" s="13"/>
      <c r="C34" s="13"/>
      <c r="D34" s="13"/>
      <c r="E34" s="13"/>
      <c r="F34" s="13"/>
      <c r="G34" s="13"/>
      <c r="H34" s="13"/>
      <c r="I34" s="13"/>
      <c r="J34" s="13"/>
      <c r="K34" s="13"/>
      <c r="L34" s="13"/>
      <c r="M34" s="13"/>
      <c r="N34" s="13"/>
      <c r="O34" s="13"/>
      <c r="P34" s="13"/>
      <c r="Q34" s="13"/>
      <c r="R34" s="13"/>
      <c r="S34" s="13"/>
      <c r="T34" s="13"/>
      <c r="U34" s="13"/>
      <c r="V34" s="13"/>
      <c r="W34" s="13"/>
      <c r="X34" s="13"/>
      <c r="Y34" s="13"/>
      <c r="Z34" s="120"/>
      <c r="AA34" s="119"/>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20"/>
      <c r="BA34" s="119"/>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20"/>
      <c r="CA34" s="13"/>
      <c r="CB34" s="13"/>
      <c r="CC34" s="13"/>
      <c r="CD34" s="13"/>
      <c r="CE34" s="13"/>
      <c r="CF34" s="13"/>
      <c r="CG34" s="13"/>
      <c r="CH34" s="13"/>
      <c r="CI34" s="13"/>
    </row>
    <row r="35" spans="1:87">
      <c r="A35" s="119"/>
      <c r="B35" s="13"/>
      <c r="C35" s="13"/>
      <c r="D35" s="13"/>
      <c r="E35" s="13"/>
      <c r="F35" s="13"/>
      <c r="G35" s="13"/>
      <c r="H35" s="13"/>
      <c r="I35" s="13"/>
      <c r="J35" s="13"/>
      <c r="K35" s="13"/>
      <c r="L35" s="13"/>
      <c r="M35" s="13"/>
      <c r="N35" s="13"/>
      <c r="O35" s="13"/>
      <c r="P35" s="13"/>
      <c r="Q35" s="13"/>
      <c r="R35" s="13"/>
      <c r="S35" s="13"/>
      <c r="T35" s="13"/>
      <c r="U35" s="13"/>
      <c r="V35" s="13"/>
      <c r="W35" s="13"/>
      <c r="X35" s="13"/>
      <c r="Y35" s="13"/>
      <c r="Z35" s="120"/>
      <c r="AA35" s="119"/>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20"/>
      <c r="BA35" s="119"/>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20"/>
      <c r="CA35" s="13"/>
      <c r="CB35" s="13"/>
      <c r="CC35" s="13"/>
      <c r="CD35" s="13"/>
      <c r="CE35" s="13"/>
      <c r="CF35" s="13"/>
      <c r="CG35" s="13"/>
      <c r="CH35" s="13"/>
      <c r="CI35" s="13"/>
    </row>
    <row r="36" spans="1:87">
      <c r="A36" s="124"/>
      <c r="B36" s="13"/>
      <c r="C36" s="13"/>
      <c r="D36" s="13"/>
      <c r="E36" s="13"/>
      <c r="F36" s="13"/>
      <c r="G36" s="13"/>
      <c r="H36" s="13"/>
      <c r="I36" s="13"/>
      <c r="J36" s="13"/>
      <c r="K36" s="13"/>
      <c r="L36" s="13"/>
      <c r="M36" s="13"/>
      <c r="N36" s="13"/>
      <c r="O36" s="13"/>
      <c r="P36" s="13"/>
      <c r="Q36" s="13"/>
      <c r="R36" s="13"/>
      <c r="S36" s="13"/>
      <c r="T36" s="13"/>
      <c r="U36" s="13"/>
      <c r="V36" s="13"/>
      <c r="W36" s="13"/>
      <c r="X36" s="13"/>
      <c r="Y36" s="13"/>
      <c r="Z36" s="120"/>
      <c r="AA36" s="119"/>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20"/>
      <c r="BA36" s="119"/>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20"/>
      <c r="CA36" s="13"/>
      <c r="CB36" s="13"/>
      <c r="CC36" s="13"/>
      <c r="CD36" s="13"/>
      <c r="CE36" s="13"/>
      <c r="CF36" s="13"/>
      <c r="CG36" s="13"/>
      <c r="CH36" s="13"/>
      <c r="CI36" s="13"/>
    </row>
    <row r="37" spans="1:87">
      <c r="A37" s="119"/>
      <c r="B37" s="204"/>
      <c r="C37" s="13"/>
      <c r="D37" s="13"/>
      <c r="E37" s="13"/>
      <c r="F37" s="13"/>
      <c r="G37" s="13"/>
      <c r="H37" s="13"/>
      <c r="I37" s="13"/>
      <c r="J37" s="13"/>
      <c r="K37" s="13"/>
      <c r="L37" s="13"/>
      <c r="M37" s="13"/>
      <c r="N37" s="13"/>
      <c r="O37" s="13"/>
      <c r="P37" s="13"/>
      <c r="Q37" s="13"/>
      <c r="R37" s="13"/>
      <c r="S37" s="13"/>
      <c r="T37" s="13"/>
      <c r="U37" s="13"/>
      <c r="V37" s="13"/>
      <c r="W37" s="13"/>
      <c r="X37" s="13"/>
      <c r="Y37" s="13"/>
      <c r="Z37" s="120"/>
      <c r="AA37" s="119"/>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20"/>
      <c r="BA37" s="119"/>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20"/>
      <c r="CA37" s="13"/>
      <c r="CB37" s="13"/>
      <c r="CC37" s="13"/>
      <c r="CD37" s="13"/>
      <c r="CE37" s="13"/>
      <c r="CF37" s="13"/>
      <c r="CG37" s="13"/>
      <c r="CH37" s="13"/>
      <c r="CI37" s="13"/>
    </row>
    <row r="38" spans="1:87">
      <c r="A38" s="119"/>
      <c r="B38" s="13"/>
      <c r="C38" s="13"/>
      <c r="D38" s="13"/>
      <c r="E38" s="13"/>
      <c r="F38" s="13"/>
      <c r="G38" s="13"/>
      <c r="H38" s="13"/>
      <c r="I38" s="13"/>
      <c r="J38" s="13"/>
      <c r="K38" s="13"/>
      <c r="L38" s="13"/>
      <c r="M38" s="13"/>
      <c r="N38" s="13"/>
      <c r="O38" s="13"/>
      <c r="P38" s="13"/>
      <c r="Q38" s="13"/>
      <c r="R38" s="13"/>
      <c r="S38" s="13"/>
      <c r="T38" s="13"/>
      <c r="U38" s="13"/>
      <c r="V38" s="13"/>
      <c r="W38" s="13"/>
      <c r="X38" s="13"/>
      <c r="Y38" s="13"/>
      <c r="Z38" s="120"/>
      <c r="AA38" s="119"/>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20"/>
      <c r="BA38" s="119"/>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20"/>
    </row>
    <row r="39" spans="1:87">
      <c r="A39" s="119"/>
      <c r="B39" s="13"/>
      <c r="C39" s="13"/>
      <c r="D39" s="13"/>
      <c r="E39" s="13"/>
      <c r="F39" s="13"/>
      <c r="G39" s="13"/>
      <c r="H39" s="13"/>
      <c r="I39" s="13"/>
      <c r="J39" s="13"/>
      <c r="K39" s="13"/>
      <c r="L39" s="13"/>
      <c r="M39" s="13"/>
      <c r="N39" s="13"/>
      <c r="O39" s="13"/>
      <c r="P39" s="13"/>
      <c r="Q39" s="13"/>
      <c r="R39" s="13"/>
      <c r="S39" s="13"/>
      <c r="T39" s="13"/>
      <c r="U39" s="13"/>
      <c r="V39" s="13"/>
      <c r="W39" s="13"/>
      <c r="X39" s="13"/>
      <c r="Y39" s="13"/>
      <c r="Z39" s="120"/>
      <c r="AA39" s="119"/>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20"/>
      <c r="BA39" s="119"/>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20"/>
    </row>
    <row r="40" spans="1:87">
      <c r="A40" s="119"/>
      <c r="B40" s="13"/>
      <c r="C40" s="13"/>
      <c r="D40" s="13"/>
      <c r="E40" s="13"/>
      <c r="F40" s="13"/>
      <c r="G40" s="13"/>
      <c r="H40" s="13"/>
      <c r="I40" s="13"/>
      <c r="J40" s="13"/>
      <c r="K40" s="13"/>
      <c r="L40" s="13"/>
      <c r="M40" s="13"/>
      <c r="N40" s="13"/>
      <c r="O40" s="13"/>
      <c r="P40" s="13"/>
      <c r="Q40" s="13"/>
      <c r="R40" s="13"/>
      <c r="S40" s="13"/>
      <c r="T40" s="13"/>
      <c r="U40" s="13"/>
      <c r="V40" s="13"/>
      <c r="W40" s="13"/>
      <c r="X40" s="13"/>
      <c r="Y40" s="13"/>
      <c r="Z40" s="120"/>
      <c r="AA40" s="119"/>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20"/>
      <c r="BA40" s="119"/>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20"/>
    </row>
    <row r="41" spans="1:87" ht="15" thickBot="1">
      <c r="A41" s="121"/>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3"/>
      <c r="AA41" s="121"/>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3"/>
      <c r="BA41" s="121"/>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3"/>
    </row>
  </sheetData>
  <mergeCells count="22">
    <mergeCell ref="C8:Z9"/>
    <mergeCell ref="A23:Z23"/>
    <mergeCell ref="AA1:AD1"/>
    <mergeCell ref="AF1:AZ1"/>
    <mergeCell ref="AA2:AD2"/>
    <mergeCell ref="AF2:AZ2"/>
    <mergeCell ref="AA4:AZ4"/>
    <mergeCell ref="AB5:AX18"/>
    <mergeCell ref="A1:D1"/>
    <mergeCell ref="F1:Z1"/>
    <mergeCell ref="A2:D2"/>
    <mergeCell ref="F2:Z2"/>
    <mergeCell ref="A4:Z4"/>
    <mergeCell ref="AA21:AZ21"/>
    <mergeCell ref="AB22:AX33"/>
    <mergeCell ref="BA21:BZ21"/>
    <mergeCell ref="BA1:BD1"/>
    <mergeCell ref="BF1:BZ1"/>
    <mergeCell ref="BA2:BD2"/>
    <mergeCell ref="BF2:BZ2"/>
    <mergeCell ref="BA4:BZ4"/>
    <mergeCell ref="BA8:BY11"/>
  </mergeCells>
  <phoneticPr fontId="1"/>
  <printOptions horizontalCentered="1"/>
  <pageMargins left="0.70866141732283472" right="0.70866141732283472" top="0.74803149606299213" bottom="0.74803149606299213" header="0.31496062992125984" footer="0.31496062992125984"/>
  <pageSetup paperSize="9" orientation="portrait" r:id="rId1"/>
  <colBreaks count="2" manualBreakCount="2">
    <brk id="26" max="1048575" man="1"/>
    <brk id="5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34"/>
  <sheetViews>
    <sheetView zoomScaleNormal="100" workbookViewId="0">
      <selection sqref="A1:D1"/>
    </sheetView>
  </sheetViews>
  <sheetFormatPr defaultColWidth="3.125" defaultRowHeight="14.25"/>
  <cols>
    <col min="1" max="16384" width="3.125" style="12"/>
  </cols>
  <sheetData>
    <row r="1" spans="1:26" ht="18.75" customHeight="1">
      <c r="A1" s="559" t="s">
        <v>291</v>
      </c>
      <c r="B1" s="547"/>
      <c r="C1" s="547"/>
      <c r="D1" s="547"/>
      <c r="E1" s="155" t="s">
        <v>10</v>
      </c>
      <c r="F1" s="560" t="s">
        <v>621</v>
      </c>
      <c r="G1" s="561"/>
      <c r="H1" s="561"/>
      <c r="I1" s="561"/>
      <c r="J1" s="561"/>
      <c r="K1" s="561"/>
      <c r="L1" s="561"/>
      <c r="M1" s="561"/>
      <c r="N1" s="561"/>
      <c r="O1" s="561"/>
      <c r="P1" s="561"/>
      <c r="Q1" s="561"/>
      <c r="R1" s="561"/>
      <c r="S1" s="561"/>
      <c r="T1" s="561"/>
      <c r="U1" s="561"/>
      <c r="V1" s="561"/>
      <c r="W1" s="561"/>
      <c r="X1" s="561"/>
      <c r="Y1" s="561"/>
      <c r="Z1" s="561"/>
    </row>
    <row r="2" spans="1:26" ht="18.75" customHeight="1">
      <c r="A2" s="559" t="s">
        <v>292</v>
      </c>
      <c r="B2" s="547"/>
      <c r="C2" s="547"/>
      <c r="D2" s="547"/>
      <c r="E2" s="155" t="s">
        <v>10</v>
      </c>
      <c r="F2" s="560" t="s">
        <v>622</v>
      </c>
      <c r="G2" s="561"/>
      <c r="H2" s="561"/>
      <c r="I2" s="561"/>
      <c r="J2" s="561"/>
      <c r="K2" s="561"/>
      <c r="L2" s="561"/>
      <c r="M2" s="561"/>
      <c r="N2" s="561"/>
      <c r="O2" s="561"/>
      <c r="P2" s="561"/>
      <c r="Q2" s="561"/>
      <c r="R2" s="561"/>
      <c r="S2" s="561"/>
      <c r="T2" s="561"/>
      <c r="U2" s="561"/>
      <c r="V2" s="561"/>
      <c r="W2" s="561"/>
      <c r="X2" s="561"/>
      <c r="Y2" s="561"/>
      <c r="Z2" s="561"/>
    </row>
    <row r="3" spans="1:26" ht="18.75" customHeight="1"/>
    <row r="4" spans="1:26" ht="18.75" customHeight="1">
      <c r="A4" s="588" t="s">
        <v>915</v>
      </c>
      <c r="B4" s="588"/>
      <c r="C4" s="588"/>
      <c r="D4" s="588"/>
      <c r="E4" s="588"/>
      <c r="F4" s="588"/>
      <c r="G4" s="588"/>
      <c r="H4" s="588"/>
      <c r="I4" s="588"/>
      <c r="J4" s="588"/>
      <c r="K4" s="588"/>
      <c r="L4" s="588"/>
      <c r="M4" s="588"/>
      <c r="N4" s="588"/>
      <c r="O4" s="588"/>
      <c r="P4" s="588"/>
      <c r="Q4" s="588"/>
      <c r="R4" s="588"/>
      <c r="S4" s="588"/>
      <c r="T4" s="588"/>
      <c r="U4" s="588"/>
      <c r="V4" s="588"/>
      <c r="W4" s="588"/>
      <c r="X4" s="588"/>
      <c r="Y4" s="588"/>
      <c r="Z4" s="588"/>
    </row>
    <row r="5" spans="1:26" ht="18.75" customHeight="1">
      <c r="A5" s="576"/>
      <c r="B5" s="576"/>
      <c r="C5" s="576"/>
      <c r="D5" s="576"/>
      <c r="E5" s="576"/>
      <c r="F5" s="576"/>
      <c r="G5" s="576"/>
      <c r="H5" s="576"/>
      <c r="I5" s="576"/>
      <c r="J5" s="576"/>
      <c r="K5" s="576"/>
      <c r="L5" s="576"/>
      <c r="M5" s="576"/>
      <c r="N5" s="576"/>
      <c r="O5" s="576"/>
      <c r="P5" s="576"/>
      <c r="Q5" s="576"/>
      <c r="R5" s="576"/>
      <c r="S5" s="576"/>
      <c r="T5" s="576"/>
      <c r="U5" s="576"/>
      <c r="V5" s="576"/>
      <c r="W5" s="576"/>
      <c r="X5" s="576"/>
      <c r="Y5" s="576"/>
      <c r="Z5" s="576"/>
    </row>
    <row r="6" spans="1:26" ht="18.75" customHeight="1">
      <c r="A6" s="576"/>
      <c r="B6" s="576"/>
      <c r="C6" s="576"/>
      <c r="D6" s="576"/>
      <c r="E6" s="576"/>
      <c r="F6" s="576"/>
      <c r="G6" s="576"/>
      <c r="H6" s="576"/>
      <c r="I6" s="576"/>
      <c r="J6" s="576"/>
      <c r="K6" s="576"/>
      <c r="L6" s="576"/>
      <c r="M6" s="576"/>
      <c r="N6" s="576"/>
      <c r="O6" s="576"/>
      <c r="P6" s="576"/>
      <c r="Q6" s="576"/>
      <c r="R6" s="576"/>
      <c r="S6" s="576"/>
      <c r="T6" s="576"/>
      <c r="U6" s="576"/>
      <c r="V6" s="576"/>
      <c r="W6" s="576"/>
      <c r="X6" s="576"/>
      <c r="Y6" s="576"/>
      <c r="Z6" s="576"/>
    </row>
    <row r="7" spans="1:26" ht="18.75" customHeight="1">
      <c r="A7" s="576"/>
      <c r="B7" s="576"/>
      <c r="C7" s="576"/>
      <c r="D7" s="576"/>
      <c r="E7" s="576"/>
      <c r="F7" s="576"/>
      <c r="G7" s="576"/>
      <c r="H7" s="576"/>
      <c r="I7" s="576"/>
      <c r="J7" s="576"/>
      <c r="K7" s="576"/>
      <c r="L7" s="576"/>
      <c r="M7" s="576"/>
      <c r="N7" s="576"/>
      <c r="O7" s="576"/>
      <c r="P7" s="576"/>
      <c r="Q7" s="576"/>
      <c r="R7" s="576"/>
      <c r="S7" s="576"/>
      <c r="T7" s="576"/>
      <c r="U7" s="576"/>
      <c r="V7" s="576"/>
      <c r="W7" s="576"/>
      <c r="X7" s="576"/>
      <c r="Y7" s="576"/>
      <c r="Z7" s="576"/>
    </row>
    <row r="8" spans="1:26" ht="18.75" customHeight="1">
      <c r="A8" s="576"/>
      <c r="B8" s="576"/>
      <c r="C8" s="576"/>
      <c r="D8" s="576"/>
      <c r="E8" s="576"/>
      <c r="F8" s="576"/>
      <c r="G8" s="576"/>
      <c r="H8" s="576"/>
      <c r="I8" s="576"/>
      <c r="J8" s="576"/>
      <c r="K8" s="576"/>
      <c r="L8" s="576"/>
      <c r="M8" s="576"/>
      <c r="N8" s="576"/>
      <c r="O8" s="576"/>
      <c r="P8" s="576"/>
      <c r="Q8" s="576"/>
      <c r="R8" s="576"/>
      <c r="S8" s="576"/>
      <c r="T8" s="576"/>
      <c r="U8" s="576"/>
      <c r="V8" s="576"/>
      <c r="W8" s="576"/>
      <c r="X8" s="576"/>
      <c r="Y8" s="576"/>
      <c r="Z8" s="576"/>
    </row>
    <row r="9" spans="1:26" ht="18.75" customHeight="1">
      <c r="A9" s="576"/>
      <c r="B9" s="576"/>
      <c r="C9" s="576"/>
      <c r="D9" s="576"/>
      <c r="E9" s="576"/>
      <c r="F9" s="576"/>
      <c r="G9" s="576"/>
      <c r="H9" s="576"/>
      <c r="I9" s="576"/>
      <c r="J9" s="576"/>
      <c r="K9" s="576"/>
      <c r="L9" s="576"/>
      <c r="M9" s="576"/>
      <c r="N9" s="576"/>
      <c r="O9" s="576"/>
      <c r="P9" s="576"/>
      <c r="Q9" s="576"/>
      <c r="R9" s="576"/>
      <c r="S9" s="576"/>
      <c r="T9" s="576"/>
      <c r="U9" s="576"/>
      <c r="V9" s="576"/>
      <c r="W9" s="576"/>
      <c r="X9" s="576"/>
      <c r="Y9" s="576"/>
      <c r="Z9" s="576"/>
    </row>
    <row r="10" spans="1:26" ht="18.75" customHeight="1">
      <c r="A10" s="576"/>
      <c r="B10" s="576"/>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row>
    <row r="11" spans="1:26" ht="18.75" customHeight="1">
      <c r="A11" s="576"/>
      <c r="B11" s="576"/>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row>
    <row r="12" spans="1:26" ht="18.75" customHeight="1">
      <c r="A12" s="576"/>
      <c r="B12" s="576"/>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row>
    <row r="13" spans="1:26" ht="18.75" customHeight="1">
      <c r="A13" s="576"/>
      <c r="B13" s="576"/>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row>
    <row r="14" spans="1:26" ht="18.75" customHeight="1">
      <c r="A14" s="576"/>
      <c r="B14" s="576"/>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row>
    <row r="15" spans="1:26" ht="18.75" customHeight="1">
      <c r="A15" s="576"/>
      <c r="B15" s="576"/>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row>
    <row r="16" spans="1:26" ht="18.75" customHeight="1">
      <c r="A16" s="576"/>
      <c r="B16" s="576"/>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row>
    <row r="17" spans="1:35" ht="18.75" customHeight="1">
      <c r="A17" s="576"/>
      <c r="B17" s="576"/>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row>
    <row r="18" spans="1:35" ht="18.75" customHeight="1">
      <c r="A18" s="576"/>
      <c r="B18" s="576"/>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row>
    <row r="19" spans="1:35" s="189" customFormat="1" ht="18.75" customHeight="1">
      <c r="A19" s="184"/>
      <c r="B19" s="464"/>
      <c r="C19" s="465"/>
      <c r="D19" s="465"/>
      <c r="E19" s="464" t="s">
        <v>625</v>
      </c>
      <c r="F19" s="465"/>
      <c r="G19" s="465"/>
      <c r="H19" s="464" t="s">
        <v>626</v>
      </c>
      <c r="I19" s="465"/>
      <c r="J19" s="465"/>
      <c r="K19" s="464" t="s">
        <v>628</v>
      </c>
      <c r="L19" s="465"/>
      <c r="M19" s="465"/>
      <c r="N19" s="464" t="s">
        <v>630</v>
      </c>
      <c r="O19" s="465"/>
      <c r="P19" s="465"/>
      <c r="Q19" s="464" t="s">
        <v>632</v>
      </c>
      <c r="R19" s="465"/>
      <c r="S19" s="465"/>
      <c r="T19" s="464" t="s">
        <v>634</v>
      </c>
      <c r="U19" s="465"/>
      <c r="V19" s="465"/>
      <c r="W19" s="465"/>
      <c r="X19" s="465"/>
      <c r="Y19" s="184"/>
      <c r="Z19" s="184"/>
    </row>
    <row r="20" spans="1:35" s="189" customFormat="1" ht="18.75" customHeight="1">
      <c r="A20" s="184"/>
      <c r="B20" s="464" t="s">
        <v>623</v>
      </c>
      <c r="C20" s="465"/>
      <c r="D20" s="465"/>
      <c r="E20" s="464" t="s">
        <v>50</v>
      </c>
      <c r="F20" s="465"/>
      <c r="G20" s="465"/>
      <c r="H20" s="464" t="s">
        <v>49</v>
      </c>
      <c r="I20" s="465"/>
      <c r="J20" s="465"/>
      <c r="K20" s="464" t="s">
        <v>47</v>
      </c>
      <c r="L20" s="465"/>
      <c r="M20" s="465"/>
      <c r="N20" s="464" t="s">
        <v>51</v>
      </c>
      <c r="O20" s="465"/>
      <c r="P20" s="465"/>
      <c r="Q20" s="464" t="s">
        <v>52</v>
      </c>
      <c r="R20" s="465"/>
      <c r="S20" s="465"/>
      <c r="T20" s="464" t="s">
        <v>48</v>
      </c>
      <c r="U20" s="465"/>
      <c r="V20" s="465"/>
      <c r="W20" s="465"/>
      <c r="X20" s="465"/>
      <c r="Y20" s="184"/>
      <c r="Z20" s="184"/>
    </row>
    <row r="21" spans="1:35" s="189" customFormat="1" ht="18.75" customHeight="1">
      <c r="A21" s="184"/>
      <c r="B21" s="464" t="s">
        <v>624</v>
      </c>
      <c r="C21" s="465"/>
      <c r="D21" s="465"/>
      <c r="E21" s="464" t="s">
        <v>49</v>
      </c>
      <c r="F21" s="465"/>
      <c r="G21" s="465"/>
      <c r="H21" s="464" t="s">
        <v>627</v>
      </c>
      <c r="I21" s="465"/>
      <c r="J21" s="465"/>
      <c r="K21" s="464" t="s">
        <v>629</v>
      </c>
      <c r="L21" s="465"/>
      <c r="M21" s="465"/>
      <c r="N21" s="464" t="s">
        <v>631</v>
      </c>
      <c r="O21" s="465"/>
      <c r="P21" s="465"/>
      <c r="Q21" s="464" t="s">
        <v>633</v>
      </c>
      <c r="R21" s="465"/>
      <c r="S21" s="465"/>
      <c r="T21" s="464" t="s">
        <v>635</v>
      </c>
      <c r="U21" s="465"/>
      <c r="V21" s="465"/>
      <c r="W21" s="465"/>
      <c r="X21" s="465"/>
      <c r="Y21" s="184"/>
      <c r="Z21" s="184"/>
    </row>
    <row r="22" spans="1:35" s="189" customFormat="1" ht="18.75" customHeight="1">
      <c r="A22" s="184"/>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row>
    <row r="23" spans="1:35" ht="18.75" customHeight="1">
      <c r="A23" s="585" t="s">
        <v>636</v>
      </c>
      <c r="B23" s="585"/>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13"/>
      <c r="AB23" s="13"/>
      <c r="AC23" s="13"/>
      <c r="AD23" s="13"/>
      <c r="AE23" s="13"/>
      <c r="AF23" s="13"/>
      <c r="AG23" s="13"/>
      <c r="AH23" s="13"/>
      <c r="AI23" s="13"/>
    </row>
    <row r="24" spans="1:35" ht="18.75" customHeight="1">
      <c r="A24" s="587"/>
      <c r="B24" s="587"/>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13"/>
      <c r="AB24" s="13"/>
      <c r="AC24" s="13"/>
      <c r="AD24" s="13"/>
      <c r="AE24" s="13"/>
      <c r="AF24" s="13"/>
      <c r="AG24" s="13"/>
      <c r="AH24" s="13"/>
      <c r="AI24" s="13"/>
    </row>
    <row r="25" spans="1:35" ht="18.75" customHeight="1">
      <c r="B25" s="464"/>
      <c r="C25" s="465"/>
      <c r="D25" s="465"/>
      <c r="E25" s="464" t="s">
        <v>45</v>
      </c>
      <c r="F25" s="465"/>
      <c r="G25" s="465"/>
      <c r="H25" s="465"/>
      <c r="I25" s="465"/>
      <c r="J25" s="464" t="s">
        <v>54</v>
      </c>
      <c r="K25" s="465"/>
      <c r="L25" s="465"/>
      <c r="M25" s="465"/>
      <c r="N25" s="465"/>
      <c r="O25" s="465"/>
      <c r="P25" s="465"/>
      <c r="Q25" s="465"/>
      <c r="R25" s="465"/>
      <c r="S25" s="465"/>
      <c r="T25" s="465"/>
    </row>
    <row r="26" spans="1:35" ht="18.75" customHeight="1">
      <c r="B26" s="464" t="s">
        <v>625</v>
      </c>
      <c r="C26" s="465"/>
      <c r="D26" s="465"/>
      <c r="E26" s="464" t="s">
        <v>637</v>
      </c>
      <c r="F26" s="465"/>
      <c r="G26" s="465"/>
      <c r="H26" s="465"/>
      <c r="I26" s="465"/>
      <c r="J26" s="464" t="s">
        <v>639</v>
      </c>
      <c r="K26" s="465"/>
      <c r="L26" s="465"/>
      <c r="M26" s="465"/>
      <c r="N26" s="465"/>
      <c r="O26" s="465"/>
      <c r="P26" s="465"/>
      <c r="Q26" s="465"/>
      <c r="R26" s="465"/>
      <c r="S26" s="465"/>
      <c r="T26" s="465"/>
    </row>
    <row r="27" spans="1:35" ht="18.75" customHeight="1">
      <c r="B27" s="464" t="s">
        <v>626</v>
      </c>
      <c r="C27" s="465"/>
      <c r="D27" s="465"/>
      <c r="E27" s="464" t="s">
        <v>638</v>
      </c>
      <c r="F27" s="465"/>
      <c r="G27" s="465"/>
      <c r="H27" s="465"/>
      <c r="I27" s="465"/>
      <c r="J27" s="464" t="s">
        <v>639</v>
      </c>
      <c r="K27" s="465"/>
      <c r="L27" s="465"/>
      <c r="M27" s="465"/>
      <c r="N27" s="465"/>
      <c r="O27" s="465"/>
      <c r="P27" s="465"/>
      <c r="Q27" s="465"/>
      <c r="R27" s="465"/>
      <c r="S27" s="465"/>
      <c r="T27" s="465"/>
    </row>
    <row r="28" spans="1:35">
      <c r="A28" s="585" t="s">
        <v>640</v>
      </c>
      <c r="B28" s="585"/>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row>
    <row r="29" spans="1:35">
      <c r="A29" s="587"/>
      <c r="B29" s="587"/>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row>
    <row r="30" spans="1:35">
      <c r="A30" s="587"/>
      <c r="B30" s="587"/>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row>
    <row r="31" spans="1:35">
      <c r="A31" s="587"/>
      <c r="B31" s="587"/>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row>
    <row r="32" spans="1:35">
      <c r="A32" s="587"/>
      <c r="B32" s="587"/>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row>
    <row r="33" spans="1:26">
      <c r="A33" s="587"/>
      <c r="B33" s="587"/>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row>
    <row r="34" spans="1:26">
      <c r="A34" s="587"/>
      <c r="B34" s="587"/>
      <c r="C34" s="587"/>
      <c r="D34" s="587"/>
      <c r="E34" s="587"/>
      <c r="F34" s="587"/>
      <c r="G34" s="587"/>
      <c r="H34" s="587"/>
      <c r="I34" s="587"/>
      <c r="J34" s="587"/>
      <c r="K34" s="587"/>
      <c r="L34" s="587"/>
      <c r="M34" s="587"/>
      <c r="N34" s="587"/>
      <c r="O34" s="587"/>
      <c r="P34" s="587"/>
      <c r="Q34" s="587"/>
      <c r="R34" s="587"/>
      <c r="S34" s="587"/>
      <c r="T34" s="587"/>
      <c r="U34" s="587"/>
      <c r="V34" s="587"/>
      <c r="W34" s="587"/>
      <c r="X34" s="587"/>
      <c r="Y34" s="587"/>
      <c r="Z34" s="587"/>
    </row>
  </sheetData>
  <mergeCells count="37">
    <mergeCell ref="A1:D1"/>
    <mergeCell ref="F1:Z1"/>
    <mergeCell ref="A2:D2"/>
    <mergeCell ref="F2:Z2"/>
    <mergeCell ref="E20:G20"/>
    <mergeCell ref="Q20:S20"/>
    <mergeCell ref="A4:Z18"/>
    <mergeCell ref="E19:G19"/>
    <mergeCell ref="H19:J19"/>
    <mergeCell ref="K19:M19"/>
    <mergeCell ref="N19:P19"/>
    <mergeCell ref="Q19:S19"/>
    <mergeCell ref="T19:X19"/>
    <mergeCell ref="B19:D19"/>
    <mergeCell ref="H20:J20"/>
    <mergeCell ref="B20:D20"/>
    <mergeCell ref="A28:Z34"/>
    <mergeCell ref="B25:D25"/>
    <mergeCell ref="B26:D26"/>
    <mergeCell ref="B27:D27"/>
    <mergeCell ref="E26:I26"/>
    <mergeCell ref="E27:I27"/>
    <mergeCell ref="J27:T27"/>
    <mergeCell ref="E25:I25"/>
    <mergeCell ref="J26:T26"/>
    <mergeCell ref="J25:T25"/>
    <mergeCell ref="A23:Z24"/>
    <mergeCell ref="E21:G21"/>
    <mergeCell ref="N21:P21"/>
    <mergeCell ref="Q21:S21"/>
    <mergeCell ref="H21:J21"/>
    <mergeCell ref="T20:X20"/>
    <mergeCell ref="K20:M20"/>
    <mergeCell ref="K21:M21"/>
    <mergeCell ref="N20:P20"/>
    <mergeCell ref="B21:D21"/>
    <mergeCell ref="T21:X2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5"/>
  <sheetViews>
    <sheetView view="pageBreakPreview" zoomScale="85" zoomScaleNormal="100" zoomScaleSheetLayoutView="85" workbookViewId="0">
      <selection sqref="A1:J1"/>
    </sheetView>
  </sheetViews>
  <sheetFormatPr defaultColWidth="0.5" defaultRowHeight="18.75" customHeight="1"/>
  <cols>
    <col min="1" max="6" width="3.25" style="136" customWidth="1"/>
    <col min="7" max="9" width="14" style="136" customWidth="1"/>
    <col min="10" max="10" width="53.5" style="136" customWidth="1"/>
    <col min="11" max="16384" width="0.5" style="89"/>
  </cols>
  <sheetData>
    <row r="1" spans="1:10" ht="25.5" customHeight="1">
      <c r="A1" s="591" t="s">
        <v>982</v>
      </c>
      <c r="B1" s="592"/>
      <c r="C1" s="592"/>
      <c r="D1" s="592"/>
      <c r="E1" s="592"/>
      <c r="F1" s="592"/>
      <c r="G1" s="592"/>
      <c r="H1" s="592"/>
      <c r="I1" s="592"/>
      <c r="J1" s="592"/>
    </row>
    <row r="2" spans="1:10" ht="12" customHeight="1"/>
    <row r="3" spans="1:10" ht="24" customHeight="1">
      <c r="A3" s="136" t="s">
        <v>111</v>
      </c>
      <c r="B3" s="353" t="s">
        <v>112</v>
      </c>
      <c r="C3" s="442"/>
      <c r="D3" s="442"/>
      <c r="E3" s="136" t="s">
        <v>249</v>
      </c>
    </row>
    <row r="4" spans="1:10" s="26" customFormat="1" ht="24" customHeight="1">
      <c r="A4" s="593" t="s">
        <v>113</v>
      </c>
      <c r="B4" s="594"/>
      <c r="C4" s="594"/>
      <c r="D4" s="594"/>
      <c r="E4" s="594"/>
      <c r="F4" s="594"/>
      <c r="G4" s="142" t="s">
        <v>152</v>
      </c>
      <c r="H4" s="142" t="s">
        <v>124</v>
      </c>
      <c r="I4" s="142" t="s">
        <v>125</v>
      </c>
      <c r="J4" s="233" t="s">
        <v>126</v>
      </c>
    </row>
    <row r="5" spans="1:10" ht="24" customHeight="1">
      <c r="A5" s="593" t="s">
        <v>114</v>
      </c>
      <c r="B5" s="594"/>
      <c r="C5" s="594"/>
      <c r="D5" s="594"/>
      <c r="E5" s="594"/>
      <c r="F5" s="594"/>
      <c r="G5" s="30">
        <v>900000</v>
      </c>
      <c r="H5" s="30">
        <v>999500</v>
      </c>
      <c r="I5" s="30">
        <f t="shared" ref="I5:I18" si="0">H5-G5</f>
        <v>99500</v>
      </c>
      <c r="J5" s="232" t="s">
        <v>250</v>
      </c>
    </row>
    <row r="6" spans="1:10" ht="24" customHeight="1">
      <c r="A6" s="593" t="s">
        <v>115</v>
      </c>
      <c r="B6" s="594"/>
      <c r="C6" s="594"/>
      <c r="D6" s="594"/>
      <c r="E6" s="594"/>
      <c r="F6" s="594"/>
      <c r="G6" s="30">
        <v>50000</v>
      </c>
      <c r="H6" s="30">
        <v>32000</v>
      </c>
      <c r="I6" s="30">
        <f t="shared" si="0"/>
        <v>-18000</v>
      </c>
      <c r="J6" s="232" t="s">
        <v>651</v>
      </c>
    </row>
    <row r="7" spans="1:10" ht="24" customHeight="1">
      <c r="A7" s="595" t="s">
        <v>116</v>
      </c>
      <c r="B7" s="594"/>
      <c r="C7" s="594"/>
      <c r="D7" s="594"/>
      <c r="E7" s="594"/>
      <c r="F7" s="594"/>
      <c r="G7" s="30">
        <f>SUM(G8:G14)</f>
        <v>271000</v>
      </c>
      <c r="H7" s="30">
        <f>SUM(H8:H14)</f>
        <v>3417836</v>
      </c>
      <c r="I7" s="30">
        <f t="shared" si="0"/>
        <v>3146836</v>
      </c>
      <c r="J7" s="232"/>
    </row>
    <row r="8" spans="1:10" ht="24" customHeight="1">
      <c r="A8" s="28"/>
      <c r="B8" s="589" t="s">
        <v>646</v>
      </c>
      <c r="C8" s="590"/>
      <c r="D8" s="590"/>
      <c r="E8" s="590"/>
      <c r="F8" s="590"/>
      <c r="G8" s="30">
        <v>80000</v>
      </c>
      <c r="H8" s="30">
        <v>80000</v>
      </c>
      <c r="I8" s="30">
        <f t="shared" si="0"/>
        <v>0</v>
      </c>
      <c r="J8" s="232" t="s">
        <v>758</v>
      </c>
    </row>
    <row r="9" spans="1:10" ht="24" customHeight="1">
      <c r="A9" s="28"/>
      <c r="B9" s="589" t="s">
        <v>72</v>
      </c>
      <c r="C9" s="590"/>
      <c r="D9" s="590"/>
      <c r="E9" s="590"/>
      <c r="F9" s="590"/>
      <c r="G9" s="30">
        <v>81000</v>
      </c>
      <c r="H9" s="30">
        <v>81000</v>
      </c>
      <c r="I9" s="30">
        <f t="shared" si="0"/>
        <v>0</v>
      </c>
      <c r="J9" s="232" t="s">
        <v>759</v>
      </c>
    </row>
    <row r="10" spans="1:10" ht="24" customHeight="1">
      <c r="A10" s="28"/>
      <c r="B10" s="589" t="s">
        <v>118</v>
      </c>
      <c r="C10" s="590"/>
      <c r="D10" s="590"/>
      <c r="E10" s="590"/>
      <c r="F10" s="590"/>
      <c r="G10" s="30">
        <v>80000</v>
      </c>
      <c r="H10" s="30">
        <v>80000</v>
      </c>
      <c r="I10" s="30">
        <f t="shared" si="0"/>
        <v>0</v>
      </c>
      <c r="J10" s="232" t="s">
        <v>760</v>
      </c>
    </row>
    <row r="11" spans="1:10" s="196" customFormat="1" ht="24" customHeight="1">
      <c r="A11" s="28"/>
      <c r="B11" s="596" t="s">
        <v>119</v>
      </c>
      <c r="C11" s="597"/>
      <c r="D11" s="597"/>
      <c r="E11" s="597"/>
      <c r="F11" s="598"/>
      <c r="G11" s="30">
        <v>30000</v>
      </c>
      <c r="H11" s="30">
        <v>30000</v>
      </c>
      <c r="I11" s="30">
        <f t="shared" si="0"/>
        <v>0</v>
      </c>
      <c r="J11" s="232" t="s">
        <v>758</v>
      </c>
    </row>
    <row r="12" spans="1:10" s="196" customFormat="1" ht="24" customHeight="1">
      <c r="A12" s="28"/>
      <c r="B12" s="589" t="s">
        <v>761</v>
      </c>
      <c r="C12" s="590"/>
      <c r="D12" s="590"/>
      <c r="E12" s="590"/>
      <c r="F12" s="590"/>
      <c r="G12" s="30">
        <v>0</v>
      </c>
      <c r="H12" s="30">
        <v>985670</v>
      </c>
      <c r="I12" s="30">
        <f t="shared" si="0"/>
        <v>985670</v>
      </c>
      <c r="J12" s="232" t="s">
        <v>762</v>
      </c>
    </row>
    <row r="13" spans="1:10" s="196" customFormat="1" ht="24" customHeight="1">
      <c r="A13" s="28"/>
      <c r="B13" s="589" t="s">
        <v>763</v>
      </c>
      <c r="C13" s="590"/>
      <c r="D13" s="590"/>
      <c r="E13" s="590"/>
      <c r="F13" s="590"/>
      <c r="G13" s="30">
        <v>0</v>
      </c>
      <c r="H13" s="30">
        <v>1201166</v>
      </c>
      <c r="I13" s="30">
        <f t="shared" si="0"/>
        <v>1201166</v>
      </c>
      <c r="J13" s="232" t="s">
        <v>766</v>
      </c>
    </row>
    <row r="14" spans="1:10" s="196" customFormat="1" ht="24" customHeight="1">
      <c r="A14" s="28"/>
      <c r="B14" s="589" t="s">
        <v>764</v>
      </c>
      <c r="C14" s="590"/>
      <c r="D14" s="590"/>
      <c r="E14" s="590"/>
      <c r="F14" s="590"/>
      <c r="G14" s="30">
        <v>0</v>
      </c>
      <c r="H14" s="30">
        <v>960000</v>
      </c>
      <c r="I14" s="30">
        <f t="shared" si="0"/>
        <v>960000</v>
      </c>
      <c r="J14" s="232" t="s">
        <v>765</v>
      </c>
    </row>
    <row r="15" spans="1:10" ht="24" customHeight="1">
      <c r="A15" s="593" t="s">
        <v>120</v>
      </c>
      <c r="B15" s="594"/>
      <c r="C15" s="594"/>
      <c r="D15" s="594"/>
      <c r="E15" s="594"/>
      <c r="F15" s="594"/>
      <c r="G15" s="30">
        <v>200000</v>
      </c>
      <c r="H15" s="30">
        <v>204717</v>
      </c>
      <c r="I15" s="30">
        <f t="shared" si="0"/>
        <v>4717</v>
      </c>
      <c r="J15" s="232" t="s">
        <v>771</v>
      </c>
    </row>
    <row r="16" spans="1:10" ht="24" customHeight="1">
      <c r="A16" s="593" t="s">
        <v>121</v>
      </c>
      <c r="B16" s="594"/>
      <c r="C16" s="594"/>
      <c r="D16" s="594"/>
      <c r="E16" s="594"/>
      <c r="F16" s="594"/>
      <c r="G16" s="30">
        <v>2580618</v>
      </c>
      <c r="H16" s="30">
        <v>2580618</v>
      </c>
      <c r="I16" s="30">
        <f t="shared" si="0"/>
        <v>0</v>
      </c>
      <c r="J16" s="232"/>
    </row>
    <row r="17" spans="1:10" ht="24" customHeight="1">
      <c r="A17" s="593" t="s">
        <v>122</v>
      </c>
      <c r="B17" s="594"/>
      <c r="C17" s="594"/>
      <c r="D17" s="594"/>
      <c r="E17" s="594"/>
      <c r="F17" s="594"/>
      <c r="G17" s="30">
        <v>300</v>
      </c>
      <c r="H17" s="30">
        <v>55</v>
      </c>
      <c r="I17" s="30">
        <f t="shared" si="0"/>
        <v>-245</v>
      </c>
      <c r="J17" s="232"/>
    </row>
    <row r="18" spans="1:10" ht="24" customHeight="1">
      <c r="A18" s="593" t="s">
        <v>123</v>
      </c>
      <c r="B18" s="594"/>
      <c r="C18" s="594"/>
      <c r="D18" s="594"/>
      <c r="E18" s="594"/>
      <c r="F18" s="594"/>
      <c r="G18" s="30">
        <f>SUM(G5:G7,G15:G17)</f>
        <v>4001918</v>
      </c>
      <c r="H18" s="30">
        <f>SUM(H5:H7,H15:H17)</f>
        <v>7234726</v>
      </c>
      <c r="I18" s="30">
        <f t="shared" si="0"/>
        <v>3232808</v>
      </c>
      <c r="J18" s="232"/>
    </row>
    <row r="19" spans="1:10" ht="24" customHeight="1"/>
    <row r="20" spans="1:10" ht="24" customHeight="1">
      <c r="A20" s="136" t="s">
        <v>359</v>
      </c>
      <c r="B20" s="353" t="s">
        <v>141</v>
      </c>
      <c r="C20" s="442"/>
      <c r="D20" s="442"/>
      <c r="E20" s="136" t="s">
        <v>360</v>
      </c>
    </row>
    <row r="21" spans="1:10" ht="24" customHeight="1">
      <c r="A21" s="593" t="s">
        <v>113</v>
      </c>
      <c r="B21" s="594"/>
      <c r="C21" s="594"/>
      <c r="D21" s="594"/>
      <c r="E21" s="594"/>
      <c r="F21" s="594"/>
      <c r="G21" s="142" t="s">
        <v>152</v>
      </c>
      <c r="H21" s="142" t="s">
        <v>124</v>
      </c>
      <c r="I21" s="142" t="s">
        <v>151</v>
      </c>
      <c r="J21" s="233" t="s">
        <v>126</v>
      </c>
    </row>
    <row r="22" spans="1:10" s="196" customFormat="1" ht="24" customHeight="1">
      <c r="A22" s="601" t="s">
        <v>127</v>
      </c>
      <c r="B22" s="600"/>
      <c r="C22" s="600"/>
      <c r="D22" s="600"/>
      <c r="E22" s="600"/>
      <c r="F22" s="600"/>
      <c r="G22" s="30">
        <f>SUM(G23:G29)</f>
        <v>1301000</v>
      </c>
      <c r="H22" s="30">
        <f>SUM(H23:H29)</f>
        <v>1145632</v>
      </c>
      <c r="I22" s="30">
        <f t="shared" ref="I22:I29" si="1">G22-H22</f>
        <v>155368</v>
      </c>
      <c r="J22" s="232"/>
    </row>
    <row r="23" spans="1:10" s="196" customFormat="1" ht="24" customHeight="1">
      <c r="A23" s="28"/>
      <c r="B23" s="602" t="s">
        <v>618</v>
      </c>
      <c r="C23" s="603"/>
      <c r="D23" s="603"/>
      <c r="E23" s="603"/>
      <c r="F23" s="603"/>
      <c r="G23" s="30">
        <v>300000</v>
      </c>
      <c r="H23" s="30">
        <v>280000</v>
      </c>
      <c r="I23" s="30">
        <f t="shared" si="1"/>
        <v>20000</v>
      </c>
      <c r="J23" s="232" t="s">
        <v>127</v>
      </c>
    </row>
    <row r="24" spans="1:10" s="196" customFormat="1" ht="24" customHeight="1">
      <c r="A24" s="28"/>
      <c r="B24" s="602" t="s">
        <v>128</v>
      </c>
      <c r="C24" s="603"/>
      <c r="D24" s="603"/>
      <c r="E24" s="603"/>
      <c r="F24" s="603"/>
      <c r="G24" s="30">
        <v>50000</v>
      </c>
      <c r="H24" s="30">
        <v>0</v>
      </c>
      <c r="I24" s="30">
        <f t="shared" si="1"/>
        <v>50000</v>
      </c>
      <c r="J24" s="232"/>
    </row>
    <row r="25" spans="1:10" s="196" customFormat="1" ht="24" customHeight="1">
      <c r="A25" s="28"/>
      <c r="B25" s="602" t="s">
        <v>72</v>
      </c>
      <c r="C25" s="603"/>
      <c r="D25" s="603"/>
      <c r="E25" s="603"/>
      <c r="F25" s="603"/>
      <c r="G25" s="30">
        <v>81000</v>
      </c>
      <c r="H25" s="30">
        <v>81000</v>
      </c>
      <c r="I25" s="30">
        <f t="shared" si="1"/>
        <v>0</v>
      </c>
      <c r="J25" s="232" t="s">
        <v>127</v>
      </c>
    </row>
    <row r="26" spans="1:10" s="196" customFormat="1" ht="24" customHeight="1">
      <c r="A26" s="29"/>
      <c r="B26" s="602" t="s">
        <v>129</v>
      </c>
      <c r="C26" s="603"/>
      <c r="D26" s="603"/>
      <c r="E26" s="603"/>
      <c r="F26" s="603"/>
      <c r="G26" s="30">
        <v>30000</v>
      </c>
      <c r="H26" s="30">
        <v>30000</v>
      </c>
      <c r="I26" s="30">
        <f t="shared" si="1"/>
        <v>0</v>
      </c>
      <c r="J26" s="232" t="s">
        <v>127</v>
      </c>
    </row>
    <row r="27" spans="1:10" s="196" customFormat="1" ht="24" customHeight="1">
      <c r="A27" s="29"/>
      <c r="B27" s="602" t="s">
        <v>101</v>
      </c>
      <c r="C27" s="603"/>
      <c r="D27" s="603"/>
      <c r="E27" s="603"/>
      <c r="F27" s="603"/>
      <c r="G27" s="30">
        <v>750000</v>
      </c>
      <c r="H27" s="30">
        <v>664632</v>
      </c>
      <c r="I27" s="30">
        <f t="shared" si="1"/>
        <v>85368</v>
      </c>
      <c r="J27" s="232" t="s">
        <v>647</v>
      </c>
    </row>
    <row r="28" spans="1:10" s="230" customFormat="1" ht="24" customHeight="1">
      <c r="A28" s="29"/>
      <c r="B28" s="602" t="s">
        <v>130</v>
      </c>
      <c r="C28" s="603"/>
      <c r="D28" s="603"/>
      <c r="E28" s="603"/>
      <c r="F28" s="603"/>
      <c r="G28" s="30">
        <v>60000</v>
      </c>
      <c r="H28" s="30">
        <v>60000</v>
      </c>
      <c r="I28" s="30"/>
      <c r="J28" s="232" t="s">
        <v>755</v>
      </c>
    </row>
    <row r="29" spans="1:10" s="196" customFormat="1" ht="24" customHeight="1">
      <c r="A29" s="29"/>
      <c r="B29" s="602" t="s">
        <v>119</v>
      </c>
      <c r="C29" s="603"/>
      <c r="D29" s="603"/>
      <c r="E29" s="603"/>
      <c r="F29" s="603"/>
      <c r="G29" s="30">
        <v>30000</v>
      </c>
      <c r="H29" s="30">
        <v>30000</v>
      </c>
      <c r="I29" s="30">
        <f t="shared" si="1"/>
        <v>0</v>
      </c>
      <c r="J29" s="232" t="s">
        <v>127</v>
      </c>
    </row>
    <row r="30" spans="1:10" ht="24" customHeight="1">
      <c r="A30" s="599" t="s">
        <v>131</v>
      </c>
      <c r="B30" s="600"/>
      <c r="C30" s="600"/>
      <c r="D30" s="600"/>
      <c r="E30" s="600"/>
      <c r="F30" s="600"/>
      <c r="G30" s="30">
        <v>800000</v>
      </c>
      <c r="H30" s="30">
        <v>1734187</v>
      </c>
      <c r="I30" s="30">
        <f t="shared" ref="I30:I43" si="2">G30-H30</f>
        <v>-934187</v>
      </c>
      <c r="J30" s="232" t="s">
        <v>757</v>
      </c>
    </row>
    <row r="31" spans="1:10" ht="24" customHeight="1">
      <c r="A31" s="599" t="s">
        <v>132</v>
      </c>
      <c r="B31" s="600"/>
      <c r="C31" s="600"/>
      <c r="D31" s="600"/>
      <c r="E31" s="600"/>
      <c r="F31" s="600"/>
      <c r="G31" s="30">
        <v>1000000</v>
      </c>
      <c r="H31" s="30">
        <v>2864536</v>
      </c>
      <c r="I31" s="30">
        <f t="shared" si="2"/>
        <v>-1864536</v>
      </c>
      <c r="J31" s="232" t="s">
        <v>756</v>
      </c>
    </row>
    <row r="32" spans="1:10" ht="24" customHeight="1">
      <c r="A32" s="599" t="s">
        <v>133</v>
      </c>
      <c r="B32" s="600"/>
      <c r="C32" s="600"/>
      <c r="D32" s="600"/>
      <c r="E32" s="600"/>
      <c r="F32" s="600"/>
      <c r="G32" s="30">
        <v>150000</v>
      </c>
      <c r="H32" s="30">
        <v>130154</v>
      </c>
      <c r="I32" s="30">
        <f t="shared" si="2"/>
        <v>19846</v>
      </c>
      <c r="J32" s="232" t="s">
        <v>259</v>
      </c>
    </row>
    <row r="33" spans="1:10" ht="24" customHeight="1">
      <c r="A33" s="599" t="s">
        <v>114</v>
      </c>
      <c r="B33" s="600"/>
      <c r="C33" s="600"/>
      <c r="D33" s="600"/>
      <c r="E33" s="600"/>
      <c r="F33" s="600"/>
      <c r="G33" s="30">
        <v>70000</v>
      </c>
      <c r="H33" s="30">
        <v>70470</v>
      </c>
      <c r="I33" s="30">
        <f t="shared" si="2"/>
        <v>-470</v>
      </c>
      <c r="J33" s="232" t="s">
        <v>252</v>
      </c>
    </row>
    <row r="34" spans="1:10" ht="24" customHeight="1">
      <c r="A34" s="601" t="s">
        <v>134</v>
      </c>
      <c r="B34" s="600"/>
      <c r="C34" s="600"/>
      <c r="D34" s="600"/>
      <c r="E34" s="600"/>
      <c r="F34" s="600"/>
      <c r="G34" s="30">
        <f>SUM(G35:G37)</f>
        <v>110000</v>
      </c>
      <c r="H34" s="30">
        <f>SUM(H35:H37)</f>
        <v>131000</v>
      </c>
      <c r="I34" s="30">
        <f t="shared" si="2"/>
        <v>-21000</v>
      </c>
      <c r="J34" s="232"/>
    </row>
    <row r="35" spans="1:10" ht="24" customHeight="1">
      <c r="A35" s="28"/>
      <c r="B35" s="602" t="s">
        <v>135</v>
      </c>
      <c r="C35" s="603"/>
      <c r="D35" s="603"/>
      <c r="E35" s="603"/>
      <c r="F35" s="603"/>
      <c r="G35" s="30">
        <v>50000</v>
      </c>
      <c r="H35" s="30">
        <v>50000</v>
      </c>
      <c r="I35" s="30">
        <f t="shared" si="2"/>
        <v>0</v>
      </c>
      <c r="J35" s="232" t="s">
        <v>361</v>
      </c>
    </row>
    <row r="36" spans="1:10" ht="24" customHeight="1">
      <c r="A36" s="28"/>
      <c r="B36" s="602" t="s">
        <v>117</v>
      </c>
      <c r="C36" s="603"/>
      <c r="D36" s="603"/>
      <c r="E36" s="603"/>
      <c r="F36" s="603"/>
      <c r="G36" s="30">
        <v>30000</v>
      </c>
      <c r="H36" s="30">
        <v>50000</v>
      </c>
      <c r="I36" s="30">
        <f t="shared" si="2"/>
        <v>-20000</v>
      </c>
      <c r="J36" s="232" t="s">
        <v>648</v>
      </c>
    </row>
    <row r="37" spans="1:10" ht="24" customHeight="1">
      <c r="A37" s="29"/>
      <c r="B37" s="602" t="s">
        <v>649</v>
      </c>
      <c r="C37" s="603"/>
      <c r="D37" s="603"/>
      <c r="E37" s="603"/>
      <c r="F37" s="603"/>
      <c r="G37" s="30">
        <v>30000</v>
      </c>
      <c r="H37" s="30">
        <v>31000</v>
      </c>
      <c r="I37" s="30">
        <f t="shared" si="2"/>
        <v>-1000</v>
      </c>
      <c r="J37" s="232" t="s">
        <v>650</v>
      </c>
    </row>
    <row r="38" spans="1:10" ht="24" customHeight="1">
      <c r="A38" s="599" t="s">
        <v>137</v>
      </c>
      <c r="B38" s="600"/>
      <c r="C38" s="600"/>
      <c r="D38" s="600"/>
      <c r="E38" s="600"/>
      <c r="F38" s="600"/>
      <c r="G38" s="30">
        <v>100000</v>
      </c>
      <c r="H38" s="30">
        <v>27121</v>
      </c>
      <c r="I38" s="30">
        <f t="shared" si="2"/>
        <v>72879</v>
      </c>
      <c r="J38" s="232" t="s">
        <v>620</v>
      </c>
    </row>
    <row r="39" spans="1:10" ht="24" customHeight="1">
      <c r="A39" s="599" t="s">
        <v>138</v>
      </c>
      <c r="B39" s="600"/>
      <c r="C39" s="600"/>
      <c r="D39" s="600"/>
      <c r="E39" s="600"/>
      <c r="F39" s="600"/>
      <c r="G39" s="30">
        <v>50000</v>
      </c>
      <c r="H39" s="30">
        <v>37982</v>
      </c>
      <c r="I39" s="30">
        <f t="shared" si="2"/>
        <v>12018</v>
      </c>
      <c r="J39" s="232" t="s">
        <v>253</v>
      </c>
    </row>
    <row r="40" spans="1:10" ht="24" customHeight="1">
      <c r="A40" s="604" t="s">
        <v>254</v>
      </c>
      <c r="B40" s="605"/>
      <c r="C40" s="605"/>
      <c r="D40" s="605"/>
      <c r="E40" s="605"/>
      <c r="F40" s="605"/>
      <c r="G40" s="30">
        <v>20000</v>
      </c>
      <c r="H40" s="30">
        <v>20000</v>
      </c>
      <c r="I40" s="30">
        <f t="shared" si="2"/>
        <v>0</v>
      </c>
      <c r="J40" s="232"/>
    </row>
    <row r="41" spans="1:10" ht="24" customHeight="1">
      <c r="A41" s="599" t="s">
        <v>255</v>
      </c>
      <c r="B41" s="600"/>
      <c r="C41" s="600"/>
      <c r="D41" s="600"/>
      <c r="E41" s="600"/>
      <c r="F41" s="600"/>
      <c r="G41" s="30">
        <v>10000</v>
      </c>
      <c r="H41" s="30">
        <v>7531</v>
      </c>
      <c r="I41" s="30">
        <f t="shared" si="2"/>
        <v>2469</v>
      </c>
      <c r="J41" s="232" t="s">
        <v>256</v>
      </c>
    </row>
    <row r="42" spans="1:10" ht="18.75" customHeight="1">
      <c r="A42" s="599" t="s">
        <v>772</v>
      </c>
      <c r="B42" s="600"/>
      <c r="C42" s="600"/>
      <c r="D42" s="600"/>
      <c r="E42" s="600"/>
      <c r="F42" s="600"/>
      <c r="G42" s="30">
        <v>150000</v>
      </c>
      <c r="H42" s="30">
        <v>150000</v>
      </c>
      <c r="I42" s="30">
        <f t="shared" si="2"/>
        <v>0</v>
      </c>
      <c r="J42" s="232" t="s">
        <v>140</v>
      </c>
    </row>
    <row r="43" spans="1:10" ht="18.75" customHeight="1">
      <c r="A43" s="599" t="s">
        <v>139</v>
      </c>
      <c r="B43" s="600"/>
      <c r="C43" s="600"/>
      <c r="D43" s="600"/>
      <c r="E43" s="600"/>
      <c r="F43" s="600"/>
      <c r="G43" s="30">
        <v>240918</v>
      </c>
      <c r="H43" s="30">
        <v>200000</v>
      </c>
      <c r="I43" s="30">
        <f t="shared" si="2"/>
        <v>40918</v>
      </c>
      <c r="J43" s="232" t="s">
        <v>773</v>
      </c>
    </row>
    <row r="44" spans="1:10" ht="18.75" customHeight="1">
      <c r="A44" s="599" t="s">
        <v>123</v>
      </c>
      <c r="B44" s="600"/>
      <c r="C44" s="600"/>
      <c r="D44" s="600"/>
      <c r="E44" s="600"/>
      <c r="F44" s="600"/>
      <c r="G44" s="30">
        <f>SUM(G22,G30:G34,G38:G43)</f>
        <v>4001918</v>
      </c>
      <c r="H44" s="30">
        <f>SUM(H22,H30:H34,H38:H43)</f>
        <v>6518613</v>
      </c>
      <c r="I44" s="30">
        <f>SUM(I22,I30:I34,I38:I43)</f>
        <v>-2516695</v>
      </c>
      <c r="J44" s="232"/>
    </row>
    <row r="45" spans="1:10" ht="18.75" customHeight="1">
      <c r="G45" s="136" t="s">
        <v>150</v>
      </c>
      <c r="H45" s="31">
        <f>H18-H44</f>
        <v>716113</v>
      </c>
    </row>
  </sheetData>
  <mergeCells count="42">
    <mergeCell ref="B27:F27"/>
    <mergeCell ref="B29:F29"/>
    <mergeCell ref="A22:F22"/>
    <mergeCell ref="B23:F23"/>
    <mergeCell ref="B25:F25"/>
    <mergeCell ref="B24:F24"/>
    <mergeCell ref="B26:F26"/>
    <mergeCell ref="B28:F28"/>
    <mergeCell ref="A40:F40"/>
    <mergeCell ref="A41:F41"/>
    <mergeCell ref="A42:F42"/>
    <mergeCell ref="A43:F43"/>
    <mergeCell ref="A44:F44"/>
    <mergeCell ref="B35:F35"/>
    <mergeCell ref="B36:F36"/>
    <mergeCell ref="B37:F37"/>
    <mergeCell ref="A38:F38"/>
    <mergeCell ref="A39:F39"/>
    <mergeCell ref="A30:F30"/>
    <mergeCell ref="A31:F31"/>
    <mergeCell ref="A32:F32"/>
    <mergeCell ref="A33:F33"/>
    <mergeCell ref="A34:F34"/>
    <mergeCell ref="A21:F21"/>
    <mergeCell ref="A15:F15"/>
    <mergeCell ref="A16:F16"/>
    <mergeCell ref="A17:F17"/>
    <mergeCell ref="A18:F18"/>
    <mergeCell ref="B20:D20"/>
    <mergeCell ref="B12:F12"/>
    <mergeCell ref="B13:F13"/>
    <mergeCell ref="B14:F14"/>
    <mergeCell ref="A1:J1"/>
    <mergeCell ref="B3:D3"/>
    <mergeCell ref="A4:F4"/>
    <mergeCell ref="A5:F5"/>
    <mergeCell ref="A6:F6"/>
    <mergeCell ref="A7:F7"/>
    <mergeCell ref="B8:F8"/>
    <mergeCell ref="B9:F9"/>
    <mergeCell ref="B10:F10"/>
    <mergeCell ref="B11:F11"/>
  </mergeCells>
  <phoneticPr fontId="1"/>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T25"/>
  <sheetViews>
    <sheetView workbookViewId="0"/>
  </sheetViews>
  <sheetFormatPr defaultColWidth="3.125" defaultRowHeight="18.75" customHeight="1"/>
  <cols>
    <col min="1" max="5" width="3.125" style="33"/>
    <col min="6" max="6" width="4.5" style="33" bestFit="1" customWidth="1"/>
    <col min="7" max="16384" width="3.125" style="33"/>
  </cols>
  <sheetData>
    <row r="3" spans="1:20" ht="28.5">
      <c r="A3" s="608" t="s">
        <v>201</v>
      </c>
      <c r="B3" s="609"/>
      <c r="C3" s="609"/>
      <c r="D3" s="609"/>
      <c r="E3" s="609"/>
      <c r="F3" s="609"/>
      <c r="G3" s="609"/>
      <c r="H3" s="609"/>
      <c r="I3" s="609"/>
      <c r="J3" s="609"/>
      <c r="K3" s="609"/>
      <c r="L3" s="609"/>
      <c r="M3" s="609"/>
      <c r="N3" s="609"/>
      <c r="O3" s="609"/>
      <c r="P3" s="609"/>
      <c r="Q3" s="609"/>
      <c r="R3" s="609"/>
      <c r="S3" s="609"/>
      <c r="T3" s="609"/>
    </row>
    <row r="8" spans="1:20" ht="18.75" customHeight="1">
      <c r="A8" s="610" t="s">
        <v>661</v>
      </c>
      <c r="B8" s="611"/>
      <c r="C8" s="611"/>
      <c r="D8" s="611"/>
      <c r="E8" s="611"/>
      <c r="F8" s="611"/>
      <c r="G8" s="611"/>
      <c r="H8" s="611"/>
      <c r="I8" s="611"/>
      <c r="J8" s="611"/>
      <c r="K8" s="611"/>
      <c r="L8" s="611"/>
      <c r="M8" s="611"/>
      <c r="N8" s="611"/>
      <c r="O8" s="611"/>
      <c r="P8" s="611"/>
      <c r="Q8" s="611"/>
      <c r="R8" s="611"/>
      <c r="S8" s="611"/>
      <c r="T8" s="611"/>
    </row>
    <row r="9" spans="1:20" ht="18.75" customHeight="1">
      <c r="A9" s="611"/>
      <c r="B9" s="611"/>
      <c r="C9" s="611"/>
      <c r="D9" s="611"/>
      <c r="E9" s="611"/>
      <c r="F9" s="611"/>
      <c r="G9" s="611"/>
      <c r="H9" s="611"/>
      <c r="I9" s="611"/>
      <c r="J9" s="611"/>
      <c r="K9" s="611"/>
      <c r="L9" s="611"/>
      <c r="M9" s="611"/>
      <c r="N9" s="611"/>
      <c r="O9" s="611"/>
      <c r="P9" s="611"/>
      <c r="Q9" s="611"/>
      <c r="R9" s="611"/>
      <c r="S9" s="611"/>
      <c r="T9" s="611"/>
    </row>
    <row r="10" spans="1:20" ht="18.75" customHeight="1">
      <c r="A10" s="611"/>
      <c r="B10" s="611"/>
      <c r="C10" s="611"/>
      <c r="D10" s="611"/>
      <c r="E10" s="611"/>
      <c r="F10" s="611"/>
      <c r="G10" s="611"/>
      <c r="H10" s="611"/>
      <c r="I10" s="611"/>
      <c r="J10" s="611"/>
      <c r="K10" s="611"/>
      <c r="L10" s="611"/>
      <c r="M10" s="611"/>
      <c r="N10" s="611"/>
      <c r="O10" s="611"/>
      <c r="P10" s="611"/>
      <c r="Q10" s="611"/>
      <c r="R10" s="611"/>
      <c r="S10" s="611"/>
      <c r="T10" s="611"/>
    </row>
    <row r="11" spans="1:20" ht="18.75" customHeight="1">
      <c r="A11" s="611"/>
      <c r="B11" s="611"/>
      <c r="C11" s="611"/>
      <c r="D11" s="611"/>
      <c r="E11" s="611"/>
      <c r="F11" s="611"/>
      <c r="G11" s="611"/>
      <c r="H11" s="611"/>
      <c r="I11" s="611"/>
      <c r="J11" s="611"/>
      <c r="K11" s="611"/>
      <c r="L11" s="611"/>
      <c r="M11" s="611"/>
      <c r="N11" s="611"/>
      <c r="O11" s="611"/>
      <c r="P11" s="611"/>
      <c r="Q11" s="611"/>
      <c r="R11" s="611"/>
      <c r="S11" s="611"/>
      <c r="T11" s="611"/>
    </row>
    <row r="12" spans="1:20" ht="18.75" customHeight="1">
      <c r="A12" s="612"/>
      <c r="B12" s="612"/>
      <c r="C12" s="612"/>
      <c r="D12" s="612"/>
      <c r="E12" s="612"/>
      <c r="F12" s="612"/>
      <c r="G12" s="612"/>
      <c r="H12" s="612"/>
      <c r="I12" s="612"/>
      <c r="J12" s="612"/>
      <c r="K12" s="612"/>
      <c r="L12" s="612"/>
      <c r="M12" s="612"/>
      <c r="N12" s="612"/>
      <c r="O12" s="612"/>
      <c r="P12" s="612"/>
      <c r="Q12" s="612"/>
      <c r="R12" s="612"/>
      <c r="S12" s="612"/>
      <c r="T12" s="612"/>
    </row>
    <row r="13" spans="1:20" ht="18.75" customHeight="1">
      <c r="A13" s="612"/>
      <c r="B13" s="612"/>
      <c r="C13" s="612"/>
      <c r="D13" s="612"/>
      <c r="E13" s="612"/>
      <c r="F13" s="612"/>
      <c r="G13" s="612"/>
      <c r="H13" s="612"/>
      <c r="I13" s="612"/>
      <c r="J13" s="612"/>
      <c r="K13" s="612"/>
      <c r="L13" s="612"/>
      <c r="M13" s="612"/>
      <c r="N13" s="612"/>
      <c r="O13" s="612"/>
      <c r="P13" s="612"/>
      <c r="Q13" s="612"/>
      <c r="R13" s="612"/>
      <c r="S13" s="612"/>
      <c r="T13" s="612"/>
    </row>
    <row r="21" spans="4:17" ht="18.75" customHeight="1">
      <c r="D21" s="613" t="s">
        <v>155</v>
      </c>
      <c r="E21" s="442"/>
      <c r="F21" s="33">
        <v>29</v>
      </c>
      <c r="G21" s="33" t="s">
        <v>156</v>
      </c>
      <c r="H21" s="33">
        <v>4</v>
      </c>
      <c r="I21" s="33" t="s">
        <v>157</v>
      </c>
      <c r="J21" s="33">
        <v>1</v>
      </c>
      <c r="K21" s="33" t="s">
        <v>158</v>
      </c>
      <c r="L21" s="33" t="s">
        <v>159</v>
      </c>
      <c r="M21" s="33" t="s">
        <v>105</v>
      </c>
      <c r="N21" s="33" t="s">
        <v>160</v>
      </c>
    </row>
    <row r="23" spans="4:17" ht="18.75" customHeight="1">
      <c r="G23" s="606" t="s">
        <v>161</v>
      </c>
      <c r="H23" s="441"/>
      <c r="I23" s="441"/>
      <c r="K23" s="606" t="s">
        <v>162</v>
      </c>
      <c r="L23" s="607"/>
      <c r="M23" s="607"/>
      <c r="N23" s="607"/>
      <c r="O23" s="607"/>
      <c r="P23" s="607"/>
      <c r="Q23" s="607"/>
    </row>
    <row r="24" spans="4:17" ht="18.75" customHeight="1">
      <c r="G24" s="34"/>
      <c r="H24" s="32"/>
      <c r="I24" s="32"/>
      <c r="K24" s="34"/>
      <c r="L24" s="35"/>
      <c r="M24" s="35"/>
      <c r="N24" s="35"/>
      <c r="O24" s="35"/>
      <c r="P24" s="35"/>
      <c r="Q24" s="35"/>
    </row>
    <row r="25" spans="4:17" ht="18.75" customHeight="1">
      <c r="G25" s="606" t="s">
        <v>161</v>
      </c>
      <c r="H25" s="441"/>
      <c r="I25" s="441"/>
      <c r="K25" s="606" t="s">
        <v>163</v>
      </c>
      <c r="L25" s="607"/>
      <c r="M25" s="607"/>
      <c r="N25" s="607"/>
      <c r="O25" s="607"/>
      <c r="P25" s="607"/>
      <c r="Q25" s="607"/>
    </row>
  </sheetData>
  <mergeCells count="7">
    <mergeCell ref="K23:Q23"/>
    <mergeCell ref="K25:Q25"/>
    <mergeCell ref="A3:T3"/>
    <mergeCell ref="A8:T13"/>
    <mergeCell ref="G23:I23"/>
    <mergeCell ref="G25:I25"/>
    <mergeCell ref="D21:E21"/>
  </mergeCells>
  <phoneticPr fontId="1"/>
  <printOptions horizontalCentered="1"/>
  <pageMargins left="0.70866141732283472" right="0.70866141732283472" top="0.74803149606299213" bottom="0.74803149606299213" header="0.31496062992125984" footer="0.31496062992125984"/>
  <pageSetup paperSize="9" scale="12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2"/>
  <sheetViews>
    <sheetView zoomScaleNormal="100" workbookViewId="0">
      <selection sqref="A1:I1"/>
    </sheetView>
  </sheetViews>
  <sheetFormatPr defaultColWidth="4.25" defaultRowHeight="18.75" customHeight="1"/>
  <cols>
    <col min="1" max="1" width="2.5" style="136" bestFit="1" customWidth="1"/>
    <col min="2" max="4" width="4.25" style="136"/>
    <col min="5" max="5" width="2.5" style="136" bestFit="1" customWidth="1"/>
    <col min="6" max="6" width="4.25" style="136"/>
    <col min="7" max="7" width="8.125" style="136" bestFit="1" customWidth="1"/>
    <col min="8" max="8" width="11.625" style="136" bestFit="1" customWidth="1"/>
    <col min="9" max="9" width="42.375" style="136" customWidth="1"/>
    <col min="10" max="16384" width="4.25" style="89"/>
  </cols>
  <sheetData>
    <row r="1" spans="1:9" ht="25.5" customHeight="1">
      <c r="A1" s="614" t="s">
        <v>985</v>
      </c>
      <c r="B1" s="615"/>
      <c r="C1" s="615"/>
      <c r="D1" s="615"/>
      <c r="E1" s="615"/>
      <c r="F1" s="615"/>
      <c r="G1" s="615"/>
      <c r="H1" s="615"/>
      <c r="I1" s="615"/>
    </row>
    <row r="2" spans="1:9" ht="12" customHeight="1"/>
    <row r="3" spans="1:9" ht="24" customHeight="1">
      <c r="A3" s="136" t="s">
        <v>111</v>
      </c>
      <c r="B3" s="353" t="s">
        <v>112</v>
      </c>
      <c r="C3" s="442"/>
      <c r="D3" s="442"/>
      <c r="E3" s="136" t="s">
        <v>249</v>
      </c>
    </row>
    <row r="4" spans="1:9" s="26" customFormat="1" ht="24" customHeight="1">
      <c r="A4" s="593" t="s">
        <v>113</v>
      </c>
      <c r="B4" s="594"/>
      <c r="C4" s="594"/>
      <c r="D4" s="594"/>
      <c r="E4" s="594"/>
      <c r="F4" s="594"/>
      <c r="G4" s="445" t="s">
        <v>124</v>
      </c>
      <c r="H4" s="509"/>
      <c r="I4" s="27" t="s">
        <v>126</v>
      </c>
    </row>
    <row r="5" spans="1:9" ht="24" customHeight="1">
      <c r="A5" s="593" t="s">
        <v>142</v>
      </c>
      <c r="B5" s="594"/>
      <c r="C5" s="594"/>
      <c r="D5" s="594"/>
      <c r="E5" s="594"/>
      <c r="F5" s="594"/>
      <c r="G5" s="616">
        <v>8074</v>
      </c>
      <c r="H5" s="617"/>
      <c r="I5" s="145"/>
    </row>
    <row r="6" spans="1:9" ht="24" customHeight="1">
      <c r="A6" s="593" t="s">
        <v>143</v>
      </c>
      <c r="B6" s="594"/>
      <c r="C6" s="594"/>
      <c r="D6" s="594"/>
      <c r="E6" s="594"/>
      <c r="F6" s="594"/>
      <c r="G6" s="616">
        <v>58000</v>
      </c>
      <c r="H6" s="617"/>
      <c r="I6" s="145" t="s">
        <v>652</v>
      </c>
    </row>
    <row r="7" spans="1:9" s="196" customFormat="1" ht="24" customHeight="1">
      <c r="A7" s="593" t="s">
        <v>122</v>
      </c>
      <c r="B7" s="594"/>
      <c r="C7" s="594"/>
      <c r="D7" s="594"/>
      <c r="E7" s="594"/>
      <c r="F7" s="594"/>
      <c r="G7" s="616">
        <v>0</v>
      </c>
      <c r="H7" s="617"/>
      <c r="I7" s="198"/>
    </row>
    <row r="8" spans="1:9" ht="24" customHeight="1">
      <c r="A8" s="593" t="s">
        <v>768</v>
      </c>
      <c r="B8" s="594"/>
      <c r="C8" s="594"/>
      <c r="D8" s="594"/>
      <c r="E8" s="594"/>
      <c r="F8" s="594"/>
      <c r="G8" s="616">
        <v>200000</v>
      </c>
      <c r="H8" s="617"/>
      <c r="I8" s="145" t="s">
        <v>767</v>
      </c>
    </row>
    <row r="9" spans="1:9" ht="24" customHeight="1">
      <c r="A9" s="593" t="s">
        <v>123</v>
      </c>
      <c r="B9" s="594"/>
      <c r="C9" s="594"/>
      <c r="D9" s="594"/>
      <c r="E9" s="594"/>
      <c r="F9" s="594"/>
      <c r="G9" s="616">
        <f>SUM(G5:G8)</f>
        <v>266074</v>
      </c>
      <c r="H9" s="617"/>
      <c r="I9" s="145"/>
    </row>
    <row r="10" spans="1:9" ht="24" customHeight="1"/>
    <row r="11" spans="1:9" ht="24" customHeight="1">
      <c r="A11" s="136" t="s">
        <v>359</v>
      </c>
      <c r="B11" s="353" t="s">
        <v>141</v>
      </c>
      <c r="C11" s="442"/>
      <c r="D11" s="442"/>
      <c r="E11" s="136" t="s">
        <v>360</v>
      </c>
    </row>
    <row r="12" spans="1:9" ht="24" customHeight="1">
      <c r="A12" s="593" t="s">
        <v>113</v>
      </c>
      <c r="B12" s="594"/>
      <c r="C12" s="594"/>
      <c r="D12" s="594"/>
      <c r="E12" s="594"/>
      <c r="F12" s="594"/>
      <c r="G12" s="445" t="s">
        <v>124</v>
      </c>
      <c r="H12" s="509"/>
      <c r="I12" s="27" t="s">
        <v>126</v>
      </c>
    </row>
    <row r="13" spans="1:9" ht="24" customHeight="1">
      <c r="A13" s="599" t="s">
        <v>144</v>
      </c>
      <c r="B13" s="600"/>
      <c r="C13" s="600"/>
      <c r="D13" s="600"/>
      <c r="E13" s="600"/>
      <c r="F13" s="600"/>
      <c r="G13" s="616">
        <v>30000</v>
      </c>
      <c r="H13" s="617"/>
      <c r="I13" s="141" t="s">
        <v>653</v>
      </c>
    </row>
    <row r="14" spans="1:9" ht="24" customHeight="1">
      <c r="A14" s="599" t="s">
        <v>145</v>
      </c>
      <c r="B14" s="600"/>
      <c r="C14" s="600"/>
      <c r="D14" s="600"/>
      <c r="E14" s="600"/>
      <c r="F14" s="600"/>
      <c r="G14" s="616">
        <v>35000</v>
      </c>
      <c r="H14" s="617"/>
      <c r="I14" s="141" t="s">
        <v>769</v>
      </c>
    </row>
    <row r="15" spans="1:9" ht="24" customHeight="1">
      <c r="A15" s="599" t="s">
        <v>146</v>
      </c>
      <c r="B15" s="600"/>
      <c r="C15" s="600"/>
      <c r="D15" s="600"/>
      <c r="E15" s="600"/>
      <c r="F15" s="600"/>
      <c r="G15" s="616">
        <v>0</v>
      </c>
      <c r="H15" s="617"/>
      <c r="I15" s="141"/>
    </row>
    <row r="16" spans="1:9" ht="24" customHeight="1">
      <c r="A16" s="601" t="s">
        <v>147</v>
      </c>
      <c r="B16" s="600"/>
      <c r="C16" s="600"/>
      <c r="D16" s="600"/>
      <c r="E16" s="600"/>
      <c r="F16" s="600"/>
      <c r="G16" s="616">
        <v>7430</v>
      </c>
      <c r="H16" s="617"/>
      <c r="I16" s="197" t="s">
        <v>769</v>
      </c>
    </row>
    <row r="17" spans="1:9" ht="24" customHeight="1">
      <c r="A17" s="599" t="s">
        <v>97</v>
      </c>
      <c r="B17" s="600"/>
      <c r="C17" s="600"/>
      <c r="D17" s="600"/>
      <c r="E17" s="600"/>
      <c r="F17" s="600"/>
      <c r="G17" s="616">
        <v>64908</v>
      </c>
      <c r="H17" s="617"/>
      <c r="I17" s="141" t="s">
        <v>770</v>
      </c>
    </row>
    <row r="18" spans="1:9" ht="24" customHeight="1">
      <c r="A18" s="599" t="s">
        <v>123</v>
      </c>
      <c r="B18" s="600"/>
      <c r="C18" s="600"/>
      <c r="D18" s="600"/>
      <c r="E18" s="600"/>
      <c r="F18" s="600"/>
      <c r="G18" s="616">
        <f>SUM(G13:G17)</f>
        <v>137338</v>
      </c>
      <c r="H18" s="617"/>
      <c r="I18" s="141"/>
    </row>
    <row r="21" spans="1:9" ht="18.75" customHeight="1">
      <c r="C21" s="353" t="s">
        <v>148</v>
      </c>
      <c r="D21" s="442"/>
      <c r="E21" s="442"/>
      <c r="F21" s="442"/>
      <c r="G21" s="136" t="s">
        <v>149</v>
      </c>
      <c r="H21" s="136" t="s">
        <v>150</v>
      </c>
    </row>
    <row r="22" spans="1:9" ht="18.75" customHeight="1">
      <c r="C22" s="618">
        <f>$G$9</f>
        <v>266074</v>
      </c>
      <c r="D22" s="442"/>
      <c r="E22" s="442"/>
      <c r="F22" s="442"/>
      <c r="G22" s="143">
        <f>$G$18</f>
        <v>137338</v>
      </c>
      <c r="H22" s="143">
        <f>C22-G22</f>
        <v>128736</v>
      </c>
    </row>
  </sheetData>
  <mergeCells count="31">
    <mergeCell ref="C22:F22"/>
    <mergeCell ref="A17:F17"/>
    <mergeCell ref="G17:H17"/>
    <mergeCell ref="A18:F18"/>
    <mergeCell ref="G18:H18"/>
    <mergeCell ref="C21:F21"/>
    <mergeCell ref="A14:F14"/>
    <mergeCell ref="G14:H14"/>
    <mergeCell ref="A15:F15"/>
    <mergeCell ref="G15:H15"/>
    <mergeCell ref="A16:F16"/>
    <mergeCell ref="G16:H16"/>
    <mergeCell ref="B11:D11"/>
    <mergeCell ref="A12:F12"/>
    <mergeCell ref="G12:H12"/>
    <mergeCell ref="A13:F13"/>
    <mergeCell ref="G13:H13"/>
    <mergeCell ref="A6:F6"/>
    <mergeCell ref="G6:H6"/>
    <mergeCell ref="A8:F8"/>
    <mergeCell ref="G8:H8"/>
    <mergeCell ref="A9:F9"/>
    <mergeCell ref="G9:H9"/>
    <mergeCell ref="A7:F7"/>
    <mergeCell ref="G7:H7"/>
    <mergeCell ref="A1:I1"/>
    <mergeCell ref="B3:D3"/>
    <mergeCell ref="A4:F4"/>
    <mergeCell ref="G4:H4"/>
    <mergeCell ref="A5:F5"/>
    <mergeCell ref="G5:H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55"/>
  <sheetViews>
    <sheetView view="pageBreakPreview" zoomScale="85" zoomScaleNormal="100" zoomScaleSheetLayoutView="85" workbookViewId="0">
      <selection sqref="A1:K1"/>
    </sheetView>
  </sheetViews>
  <sheetFormatPr defaultColWidth="3.125" defaultRowHeight="18.75" customHeight="1"/>
  <cols>
    <col min="1" max="1" width="2.75" style="217" bestFit="1" customWidth="1"/>
    <col min="2" max="4" width="3.125" style="217"/>
    <col min="5" max="5" width="2.75" style="217" bestFit="1" customWidth="1"/>
    <col min="6" max="6" width="3.125" style="217"/>
    <col min="7" max="7" width="10.25" style="217" bestFit="1" customWidth="1"/>
    <col min="8" max="9" width="14.875" style="217" bestFit="1" customWidth="1"/>
    <col min="10" max="10" width="13.25" style="217" bestFit="1" customWidth="1"/>
    <col min="11" max="11" width="38" style="217" customWidth="1"/>
    <col min="12" max="16384" width="3.125" style="217"/>
  </cols>
  <sheetData>
    <row r="1" spans="1:11" ht="25.5" customHeight="1">
      <c r="A1" s="355" t="s">
        <v>983</v>
      </c>
      <c r="B1" s="355"/>
      <c r="C1" s="355"/>
      <c r="D1" s="355"/>
      <c r="E1" s="355"/>
      <c r="F1" s="355"/>
      <c r="G1" s="355"/>
      <c r="H1" s="355"/>
      <c r="I1" s="355"/>
      <c r="J1" s="355"/>
      <c r="K1" s="355"/>
    </row>
    <row r="3" spans="1:11" ht="18.75" customHeight="1">
      <c r="A3" s="217" t="s">
        <v>111</v>
      </c>
      <c r="B3" s="353" t="s">
        <v>112</v>
      </c>
      <c r="C3" s="619"/>
      <c r="D3" s="619"/>
      <c r="E3" s="217" t="s">
        <v>249</v>
      </c>
    </row>
    <row r="4" spans="1:11" ht="18.75" customHeight="1">
      <c r="A4" s="593" t="s">
        <v>113</v>
      </c>
      <c r="B4" s="528"/>
      <c r="C4" s="528"/>
      <c r="D4" s="528"/>
      <c r="E4" s="528"/>
      <c r="F4" s="528"/>
      <c r="G4" s="221" t="s">
        <v>152</v>
      </c>
      <c r="H4" s="222" t="s">
        <v>257</v>
      </c>
      <c r="I4" s="222" t="s">
        <v>153</v>
      </c>
      <c r="J4" s="221" t="s">
        <v>125</v>
      </c>
      <c r="K4" s="27" t="s">
        <v>126</v>
      </c>
    </row>
    <row r="5" spans="1:11" ht="18.75" customHeight="1">
      <c r="A5" s="593" t="s">
        <v>114</v>
      </c>
      <c r="B5" s="528"/>
      <c r="C5" s="528"/>
      <c r="D5" s="528"/>
      <c r="E5" s="528"/>
      <c r="F5" s="528"/>
      <c r="G5" s="30">
        <v>1000000</v>
      </c>
      <c r="H5" s="30">
        <v>900000</v>
      </c>
      <c r="I5" s="30">
        <v>999500</v>
      </c>
      <c r="J5" s="30">
        <f>G5-H5</f>
        <v>100000</v>
      </c>
      <c r="K5" s="232" t="s">
        <v>882</v>
      </c>
    </row>
    <row r="6" spans="1:11" ht="18.75" customHeight="1">
      <c r="A6" s="593" t="s">
        <v>115</v>
      </c>
      <c r="B6" s="528"/>
      <c r="C6" s="528"/>
      <c r="D6" s="528"/>
      <c r="E6" s="528"/>
      <c r="F6" s="528"/>
      <c r="G6" s="30">
        <v>0</v>
      </c>
      <c r="H6" s="30">
        <v>50000</v>
      </c>
      <c r="I6" s="30">
        <v>32000</v>
      </c>
      <c r="J6" s="30">
        <f t="shared" ref="J6:J20" si="0">G6-H6</f>
        <v>-50000</v>
      </c>
      <c r="K6" s="232" t="s">
        <v>619</v>
      </c>
    </row>
    <row r="7" spans="1:11" ht="18.75" customHeight="1">
      <c r="A7" s="595" t="s">
        <v>116</v>
      </c>
      <c r="B7" s="528"/>
      <c r="C7" s="528"/>
      <c r="D7" s="528"/>
      <c r="E7" s="528"/>
      <c r="F7" s="528"/>
      <c r="G7" s="30">
        <f>SUM(G8:G16)</f>
        <v>2052000</v>
      </c>
      <c r="H7" s="30">
        <f>SUM(H8:H16)</f>
        <v>271000</v>
      </c>
      <c r="I7" s="30">
        <f>SUM(I8:I16)</f>
        <v>3417836</v>
      </c>
      <c r="J7" s="30">
        <f t="shared" si="0"/>
        <v>1781000</v>
      </c>
      <c r="K7" s="232"/>
    </row>
    <row r="8" spans="1:11" ht="18.75" customHeight="1">
      <c r="A8" s="28"/>
      <c r="B8" s="589" t="s">
        <v>646</v>
      </c>
      <c r="C8" s="620"/>
      <c r="D8" s="620"/>
      <c r="E8" s="620"/>
      <c r="F8" s="620"/>
      <c r="G8" s="30">
        <v>80000</v>
      </c>
      <c r="H8" s="30">
        <v>80000</v>
      </c>
      <c r="I8" s="30">
        <v>80000</v>
      </c>
      <c r="J8" s="30">
        <f t="shared" si="0"/>
        <v>0</v>
      </c>
      <c r="K8" s="232" t="s">
        <v>885</v>
      </c>
    </row>
    <row r="9" spans="1:11" ht="18.75" customHeight="1">
      <c r="A9" s="28"/>
      <c r="B9" s="589" t="s">
        <v>72</v>
      </c>
      <c r="C9" s="620"/>
      <c r="D9" s="620"/>
      <c r="E9" s="620"/>
      <c r="F9" s="620"/>
      <c r="G9" s="30">
        <v>81000</v>
      </c>
      <c r="H9" s="30">
        <v>81000</v>
      </c>
      <c r="I9" s="30">
        <v>81000</v>
      </c>
      <c r="J9" s="30">
        <f t="shared" si="0"/>
        <v>0</v>
      </c>
      <c r="K9" s="232" t="s">
        <v>886</v>
      </c>
    </row>
    <row r="10" spans="1:11" ht="18.75" customHeight="1">
      <c r="A10" s="28"/>
      <c r="B10" s="589" t="s">
        <v>118</v>
      </c>
      <c r="C10" s="620"/>
      <c r="D10" s="620"/>
      <c r="E10" s="620"/>
      <c r="F10" s="620"/>
      <c r="G10" s="30">
        <v>80000</v>
      </c>
      <c r="H10" s="30">
        <v>80000</v>
      </c>
      <c r="I10" s="30">
        <v>80000</v>
      </c>
      <c r="J10" s="30">
        <f t="shared" si="0"/>
        <v>0</v>
      </c>
      <c r="K10" s="232" t="s">
        <v>888</v>
      </c>
    </row>
    <row r="11" spans="1:11" ht="18.75" customHeight="1">
      <c r="A11" s="28"/>
      <c r="B11" s="589" t="s">
        <v>119</v>
      </c>
      <c r="C11" s="620"/>
      <c r="D11" s="620"/>
      <c r="E11" s="620"/>
      <c r="F11" s="620"/>
      <c r="G11" s="30">
        <v>30000</v>
      </c>
      <c r="H11" s="30">
        <v>30000</v>
      </c>
      <c r="I11" s="30">
        <v>30000</v>
      </c>
      <c r="J11" s="30">
        <f t="shared" si="0"/>
        <v>0</v>
      </c>
      <c r="K11" s="232" t="s">
        <v>887</v>
      </c>
    </row>
    <row r="12" spans="1:11" ht="18.75" customHeight="1">
      <c r="A12" s="28"/>
      <c r="B12" s="589" t="s">
        <v>654</v>
      </c>
      <c r="C12" s="620"/>
      <c r="D12" s="620"/>
      <c r="E12" s="620"/>
      <c r="F12" s="620"/>
      <c r="G12" s="30">
        <v>700000</v>
      </c>
      <c r="H12" s="30">
        <v>0</v>
      </c>
      <c r="I12" s="30">
        <v>0</v>
      </c>
      <c r="J12" s="30">
        <f t="shared" si="0"/>
        <v>700000</v>
      </c>
      <c r="K12" s="232" t="s">
        <v>883</v>
      </c>
    </row>
    <row r="13" spans="1:11" ht="18.75" customHeight="1">
      <c r="A13" s="28"/>
      <c r="B13" s="589" t="s">
        <v>655</v>
      </c>
      <c r="C13" s="620"/>
      <c r="D13" s="620"/>
      <c r="E13" s="620"/>
      <c r="F13" s="620"/>
      <c r="G13" s="30">
        <v>1081000</v>
      </c>
      <c r="H13" s="30">
        <v>0</v>
      </c>
      <c r="I13" s="30">
        <v>0</v>
      </c>
      <c r="J13" s="30">
        <f t="shared" si="0"/>
        <v>1081000</v>
      </c>
      <c r="K13" s="232" t="s">
        <v>884</v>
      </c>
    </row>
    <row r="14" spans="1:11" ht="18.75" customHeight="1">
      <c r="A14" s="28"/>
      <c r="B14" s="589" t="s">
        <v>656</v>
      </c>
      <c r="C14" s="620"/>
      <c r="D14" s="620"/>
      <c r="E14" s="620"/>
      <c r="F14" s="620"/>
      <c r="G14" s="30">
        <v>0</v>
      </c>
      <c r="H14" s="30">
        <v>0</v>
      </c>
      <c r="I14" s="30">
        <v>985670</v>
      </c>
      <c r="J14" s="30">
        <f t="shared" si="0"/>
        <v>0</v>
      </c>
      <c r="K14" s="232" t="s">
        <v>774</v>
      </c>
    </row>
    <row r="15" spans="1:11" ht="18.75" customHeight="1">
      <c r="A15" s="28"/>
      <c r="B15" s="589" t="s">
        <v>657</v>
      </c>
      <c r="C15" s="620"/>
      <c r="D15" s="620"/>
      <c r="E15" s="620"/>
      <c r="F15" s="620"/>
      <c r="G15" s="30">
        <v>0</v>
      </c>
      <c r="H15" s="30">
        <v>0</v>
      </c>
      <c r="I15" s="30">
        <v>1201166</v>
      </c>
      <c r="J15" s="30">
        <f t="shared" si="0"/>
        <v>0</v>
      </c>
      <c r="K15" s="232" t="s">
        <v>774</v>
      </c>
    </row>
    <row r="16" spans="1:11" ht="18.75" customHeight="1">
      <c r="A16" s="29"/>
      <c r="B16" s="589" t="s">
        <v>658</v>
      </c>
      <c r="C16" s="620"/>
      <c r="D16" s="620"/>
      <c r="E16" s="620"/>
      <c r="F16" s="620"/>
      <c r="G16" s="30">
        <v>0</v>
      </c>
      <c r="H16" s="30">
        <v>0</v>
      </c>
      <c r="I16" s="30">
        <v>960000</v>
      </c>
      <c r="J16" s="30">
        <f t="shared" si="0"/>
        <v>0</v>
      </c>
      <c r="K16" s="232"/>
    </row>
    <row r="17" spans="1:11" ht="18.75" customHeight="1">
      <c r="A17" s="593" t="s">
        <v>120</v>
      </c>
      <c r="B17" s="528"/>
      <c r="C17" s="528"/>
      <c r="D17" s="528"/>
      <c r="E17" s="528"/>
      <c r="F17" s="528"/>
      <c r="G17" s="30">
        <v>300000</v>
      </c>
      <c r="H17" s="30">
        <v>200000</v>
      </c>
      <c r="I17" s="30">
        <v>204717</v>
      </c>
      <c r="J17" s="30">
        <f t="shared" si="0"/>
        <v>100000</v>
      </c>
      <c r="K17" s="232" t="s">
        <v>251</v>
      </c>
    </row>
    <row r="18" spans="1:11" ht="18.75" customHeight="1">
      <c r="A18" s="593" t="s">
        <v>121</v>
      </c>
      <c r="B18" s="528"/>
      <c r="C18" s="528"/>
      <c r="D18" s="528"/>
      <c r="E18" s="528"/>
      <c r="F18" s="528"/>
      <c r="G18" s="30">
        <f>収支決算書!$H$45</f>
        <v>716113</v>
      </c>
      <c r="H18" s="30">
        <v>2580618</v>
      </c>
      <c r="I18" s="30">
        <v>2580618</v>
      </c>
      <c r="J18" s="30">
        <f t="shared" si="0"/>
        <v>-1864505</v>
      </c>
      <c r="K18" s="232"/>
    </row>
    <row r="19" spans="1:11" ht="18.75" customHeight="1">
      <c r="A19" s="593" t="s">
        <v>122</v>
      </c>
      <c r="B19" s="528"/>
      <c r="C19" s="528"/>
      <c r="D19" s="528"/>
      <c r="E19" s="528"/>
      <c r="F19" s="528"/>
      <c r="G19" s="30">
        <v>50</v>
      </c>
      <c r="H19" s="30">
        <v>300</v>
      </c>
      <c r="I19" s="30">
        <v>55</v>
      </c>
      <c r="J19" s="30">
        <f t="shared" si="0"/>
        <v>-250</v>
      </c>
      <c r="K19" s="232"/>
    </row>
    <row r="20" spans="1:11" ht="18.75" customHeight="1">
      <c r="A20" s="593" t="s">
        <v>123</v>
      </c>
      <c r="B20" s="528"/>
      <c r="C20" s="528"/>
      <c r="D20" s="528"/>
      <c r="E20" s="528"/>
      <c r="F20" s="528"/>
      <c r="G20" s="30">
        <f>SUM(G5:G7,G17:G19)</f>
        <v>4068163</v>
      </c>
      <c r="H20" s="30">
        <f>SUM(H5:H7,H17:H19)</f>
        <v>4001918</v>
      </c>
      <c r="I20" s="30">
        <f>SUM(I5:I7,I17:I19)</f>
        <v>7234726</v>
      </c>
      <c r="J20" s="30">
        <f t="shared" si="0"/>
        <v>66245</v>
      </c>
      <c r="K20" s="232"/>
    </row>
    <row r="22" spans="1:11" ht="18.75" customHeight="1">
      <c r="A22" s="217" t="s">
        <v>111</v>
      </c>
      <c r="B22" s="353" t="s">
        <v>141</v>
      </c>
      <c r="C22" s="619"/>
      <c r="D22" s="619"/>
      <c r="E22" s="217" t="s">
        <v>249</v>
      </c>
    </row>
    <row r="23" spans="1:11" ht="18.75" customHeight="1">
      <c r="A23" s="593" t="s">
        <v>113</v>
      </c>
      <c r="B23" s="528"/>
      <c r="C23" s="528"/>
      <c r="D23" s="528"/>
      <c r="E23" s="528"/>
      <c r="F23" s="528"/>
      <c r="G23" s="221" t="s">
        <v>152</v>
      </c>
      <c r="H23" s="222" t="s">
        <v>257</v>
      </c>
      <c r="I23" s="222" t="s">
        <v>153</v>
      </c>
      <c r="J23" s="221" t="s">
        <v>125</v>
      </c>
      <c r="K23" s="27" t="s">
        <v>126</v>
      </c>
    </row>
    <row r="24" spans="1:11" ht="18.75" customHeight="1">
      <c r="A24" s="601" t="s">
        <v>127</v>
      </c>
      <c r="B24" s="529"/>
      <c r="C24" s="529"/>
      <c r="D24" s="529"/>
      <c r="E24" s="529"/>
      <c r="F24" s="529"/>
      <c r="G24" s="30">
        <f>SUM(G25:G31)</f>
        <v>561000</v>
      </c>
      <c r="H24" s="30">
        <f>SUM(H25:H31)</f>
        <v>1301000</v>
      </c>
      <c r="I24" s="30">
        <f>SUM(I25:I31)</f>
        <v>1145632</v>
      </c>
      <c r="J24" s="30">
        <f t="shared" ref="J24:J31" si="1">G24-H24</f>
        <v>-740000</v>
      </c>
      <c r="K24" s="232"/>
    </row>
    <row r="25" spans="1:11" ht="18.75" customHeight="1">
      <c r="A25" s="28"/>
      <c r="B25" s="602" t="s">
        <v>618</v>
      </c>
      <c r="C25" s="621"/>
      <c r="D25" s="621"/>
      <c r="E25" s="621"/>
      <c r="F25" s="621"/>
      <c r="G25" s="192">
        <v>280000</v>
      </c>
      <c r="H25" s="30">
        <v>300000</v>
      </c>
      <c r="I25" s="30">
        <v>280000</v>
      </c>
      <c r="J25" s="30">
        <f t="shared" si="1"/>
        <v>-20000</v>
      </c>
      <c r="K25" s="232" t="s">
        <v>889</v>
      </c>
    </row>
    <row r="26" spans="1:11" ht="18.75" customHeight="1">
      <c r="A26" s="29"/>
      <c r="B26" s="589" t="s">
        <v>72</v>
      </c>
      <c r="C26" s="620"/>
      <c r="D26" s="620"/>
      <c r="E26" s="620"/>
      <c r="F26" s="620"/>
      <c r="G26" s="30">
        <v>81000</v>
      </c>
      <c r="H26" s="30">
        <v>81000</v>
      </c>
      <c r="I26" s="30">
        <v>81000</v>
      </c>
      <c r="J26" s="30">
        <f t="shared" si="1"/>
        <v>0</v>
      </c>
      <c r="K26" s="232" t="s">
        <v>754</v>
      </c>
    </row>
    <row r="27" spans="1:11" ht="18.75" customHeight="1">
      <c r="A27" s="29"/>
      <c r="B27" s="602" t="s">
        <v>128</v>
      </c>
      <c r="C27" s="621"/>
      <c r="D27" s="621"/>
      <c r="E27" s="621"/>
      <c r="F27" s="621"/>
      <c r="G27" s="30">
        <v>30000</v>
      </c>
      <c r="H27" s="30">
        <v>50000</v>
      </c>
      <c r="I27" s="30">
        <v>0</v>
      </c>
      <c r="J27" s="30">
        <f t="shared" si="1"/>
        <v>-20000</v>
      </c>
      <c r="K27" s="232"/>
    </row>
    <row r="28" spans="1:11" ht="18.75" customHeight="1">
      <c r="A28" s="29"/>
      <c r="B28" s="602" t="s">
        <v>129</v>
      </c>
      <c r="C28" s="621"/>
      <c r="D28" s="621"/>
      <c r="E28" s="621"/>
      <c r="F28" s="621"/>
      <c r="G28" s="30">
        <v>30000</v>
      </c>
      <c r="H28" s="30">
        <v>30000</v>
      </c>
      <c r="I28" s="30">
        <v>30000</v>
      </c>
      <c r="J28" s="30">
        <f t="shared" si="1"/>
        <v>0</v>
      </c>
      <c r="K28" s="232" t="s">
        <v>127</v>
      </c>
    </row>
    <row r="29" spans="1:11" ht="18.75" customHeight="1">
      <c r="A29" s="29"/>
      <c r="B29" s="602" t="s">
        <v>101</v>
      </c>
      <c r="C29" s="621"/>
      <c r="D29" s="621"/>
      <c r="E29" s="621"/>
      <c r="F29" s="621"/>
      <c r="G29" s="30">
        <v>50000</v>
      </c>
      <c r="H29" s="30">
        <v>750000</v>
      </c>
      <c r="I29" s="30">
        <v>664632</v>
      </c>
      <c r="J29" s="30">
        <f t="shared" si="1"/>
        <v>-700000</v>
      </c>
      <c r="K29" s="232" t="s">
        <v>127</v>
      </c>
    </row>
    <row r="30" spans="1:11" s="230" customFormat="1" ht="18.75" customHeight="1">
      <c r="A30" s="29"/>
      <c r="B30" s="602" t="s">
        <v>130</v>
      </c>
      <c r="C30" s="621"/>
      <c r="D30" s="621"/>
      <c r="E30" s="621"/>
      <c r="F30" s="621"/>
      <c r="G30" s="30">
        <v>60000</v>
      </c>
      <c r="H30" s="30">
        <v>60000</v>
      </c>
      <c r="I30" s="30">
        <v>60000</v>
      </c>
      <c r="J30" s="30">
        <f t="shared" si="1"/>
        <v>0</v>
      </c>
      <c r="K30" s="232"/>
    </row>
    <row r="31" spans="1:11" ht="18.75" customHeight="1">
      <c r="A31" s="29"/>
      <c r="B31" s="602" t="s">
        <v>119</v>
      </c>
      <c r="C31" s="621"/>
      <c r="D31" s="621"/>
      <c r="E31" s="621"/>
      <c r="F31" s="621"/>
      <c r="G31" s="30">
        <v>30000</v>
      </c>
      <c r="H31" s="30">
        <v>30000</v>
      </c>
      <c r="I31" s="30">
        <v>30000</v>
      </c>
      <c r="J31" s="30">
        <f t="shared" si="1"/>
        <v>0</v>
      </c>
      <c r="K31" s="232" t="s">
        <v>754</v>
      </c>
    </row>
    <row r="32" spans="1:11" ht="18.75" customHeight="1">
      <c r="A32" s="599" t="s">
        <v>131</v>
      </c>
      <c r="B32" s="529"/>
      <c r="C32" s="529"/>
      <c r="D32" s="529"/>
      <c r="E32" s="529"/>
      <c r="F32" s="529"/>
      <c r="G32" s="30">
        <v>1931000</v>
      </c>
      <c r="H32" s="30">
        <v>800000</v>
      </c>
      <c r="I32" s="30">
        <v>1734187</v>
      </c>
      <c r="J32" s="30">
        <f t="shared" ref="J32:J46" si="2">G32-H32</f>
        <v>1131000</v>
      </c>
      <c r="K32" s="232" t="s">
        <v>890</v>
      </c>
    </row>
    <row r="33" spans="1:11" ht="18.75" customHeight="1">
      <c r="A33" s="599" t="s">
        <v>132</v>
      </c>
      <c r="B33" s="529"/>
      <c r="C33" s="529"/>
      <c r="D33" s="529"/>
      <c r="E33" s="529"/>
      <c r="F33" s="529"/>
      <c r="G33" s="30">
        <v>1000000</v>
      </c>
      <c r="H33" s="30">
        <v>1000000</v>
      </c>
      <c r="I33" s="30">
        <v>2864536</v>
      </c>
      <c r="J33" s="30">
        <f t="shared" si="2"/>
        <v>0</v>
      </c>
      <c r="K33" s="232" t="s">
        <v>891</v>
      </c>
    </row>
    <row r="34" spans="1:11" ht="18.75" customHeight="1">
      <c r="A34" s="599" t="s">
        <v>133</v>
      </c>
      <c r="B34" s="529"/>
      <c r="C34" s="529"/>
      <c r="D34" s="529"/>
      <c r="E34" s="529"/>
      <c r="F34" s="529"/>
      <c r="G34" s="30">
        <v>100000</v>
      </c>
      <c r="H34" s="30">
        <v>150000</v>
      </c>
      <c r="I34" s="30">
        <v>130154</v>
      </c>
      <c r="J34" s="30">
        <f t="shared" si="2"/>
        <v>-50000</v>
      </c>
      <c r="K34" s="232" t="s">
        <v>259</v>
      </c>
    </row>
    <row r="35" spans="1:11" ht="18.75" customHeight="1">
      <c r="A35" s="599" t="s">
        <v>114</v>
      </c>
      <c r="B35" s="529"/>
      <c r="C35" s="529"/>
      <c r="D35" s="529"/>
      <c r="E35" s="529"/>
      <c r="F35" s="529"/>
      <c r="G35" s="30">
        <v>70000</v>
      </c>
      <c r="H35" s="30">
        <v>70000</v>
      </c>
      <c r="I35" s="30">
        <v>70470</v>
      </c>
      <c r="J35" s="30">
        <f t="shared" si="2"/>
        <v>0</v>
      </c>
      <c r="K35" s="232" t="s">
        <v>775</v>
      </c>
    </row>
    <row r="36" spans="1:11" ht="18.75" customHeight="1">
      <c r="A36" s="601" t="s">
        <v>134</v>
      </c>
      <c r="B36" s="529"/>
      <c r="C36" s="529"/>
      <c r="D36" s="529"/>
      <c r="E36" s="529"/>
      <c r="F36" s="529"/>
      <c r="G36" s="30">
        <f>SUM(G37:G39)</f>
        <v>132000</v>
      </c>
      <c r="H36" s="30">
        <f>SUM(H37:H39)</f>
        <v>110000</v>
      </c>
      <c r="I36" s="30">
        <f>SUM(I37:I39)</f>
        <v>131000</v>
      </c>
      <c r="J36" s="30">
        <f t="shared" si="2"/>
        <v>22000</v>
      </c>
      <c r="K36" s="232"/>
    </row>
    <row r="37" spans="1:11" ht="18.75" customHeight="1">
      <c r="A37" s="28"/>
      <c r="B37" s="626" t="s">
        <v>135</v>
      </c>
      <c r="C37" s="627"/>
      <c r="D37" s="627"/>
      <c r="E37" s="627"/>
      <c r="F37" s="628"/>
      <c r="G37" s="30">
        <v>50000</v>
      </c>
      <c r="H37" s="30">
        <v>50000</v>
      </c>
      <c r="I37" s="30">
        <v>50000</v>
      </c>
      <c r="J37" s="30">
        <f t="shared" si="2"/>
        <v>0</v>
      </c>
      <c r="K37" s="232"/>
    </row>
    <row r="38" spans="1:11" ht="18.75" customHeight="1">
      <c r="A38" s="28"/>
      <c r="B38" s="602" t="s">
        <v>117</v>
      </c>
      <c r="C38" s="621"/>
      <c r="D38" s="621"/>
      <c r="E38" s="621"/>
      <c r="F38" s="621"/>
      <c r="G38" s="30">
        <v>50000</v>
      </c>
      <c r="H38" s="30">
        <v>30000</v>
      </c>
      <c r="I38" s="30">
        <v>50000</v>
      </c>
      <c r="J38" s="30">
        <f t="shared" si="2"/>
        <v>20000</v>
      </c>
      <c r="K38" s="232" t="s">
        <v>892</v>
      </c>
    </row>
    <row r="39" spans="1:11" ht="18.75" customHeight="1">
      <c r="A39" s="28"/>
      <c r="B39" s="602" t="s">
        <v>136</v>
      </c>
      <c r="C39" s="621"/>
      <c r="D39" s="621"/>
      <c r="E39" s="621"/>
      <c r="F39" s="621"/>
      <c r="G39" s="30">
        <v>32000</v>
      </c>
      <c r="H39" s="30">
        <v>30000</v>
      </c>
      <c r="I39" s="30">
        <v>31000</v>
      </c>
      <c r="J39" s="30">
        <f t="shared" si="2"/>
        <v>2000</v>
      </c>
      <c r="K39" s="232" t="s">
        <v>776</v>
      </c>
    </row>
    <row r="40" spans="1:11" ht="18.75" customHeight="1">
      <c r="A40" s="599" t="s">
        <v>137</v>
      </c>
      <c r="B40" s="529"/>
      <c r="C40" s="529"/>
      <c r="D40" s="529"/>
      <c r="E40" s="529"/>
      <c r="F40" s="529"/>
      <c r="G40" s="30">
        <v>40000</v>
      </c>
      <c r="H40" s="30">
        <v>100000</v>
      </c>
      <c r="I40" s="30">
        <v>27121</v>
      </c>
      <c r="J40" s="30">
        <f t="shared" si="2"/>
        <v>-60000</v>
      </c>
      <c r="K40" s="232" t="s">
        <v>620</v>
      </c>
    </row>
    <row r="41" spans="1:11" ht="18.75" customHeight="1">
      <c r="A41" s="599" t="s">
        <v>138</v>
      </c>
      <c r="B41" s="529"/>
      <c r="C41" s="529"/>
      <c r="D41" s="529"/>
      <c r="E41" s="529"/>
      <c r="F41" s="529"/>
      <c r="G41" s="30">
        <v>40000</v>
      </c>
      <c r="H41" s="30">
        <v>50000</v>
      </c>
      <c r="I41" s="30">
        <v>37982</v>
      </c>
      <c r="J41" s="30">
        <f t="shared" si="2"/>
        <v>-10000</v>
      </c>
      <c r="K41" s="232" t="s">
        <v>253</v>
      </c>
    </row>
    <row r="42" spans="1:11" ht="18.75" customHeight="1">
      <c r="A42" s="604" t="s">
        <v>254</v>
      </c>
      <c r="B42" s="530"/>
      <c r="C42" s="530"/>
      <c r="D42" s="530"/>
      <c r="E42" s="530"/>
      <c r="F42" s="530"/>
      <c r="G42" s="30">
        <v>20000</v>
      </c>
      <c r="H42" s="30">
        <v>20000</v>
      </c>
      <c r="I42" s="30">
        <v>20000</v>
      </c>
      <c r="J42" s="30">
        <f t="shared" si="2"/>
        <v>0</v>
      </c>
      <c r="K42" s="232"/>
    </row>
    <row r="43" spans="1:11" ht="18.75" customHeight="1">
      <c r="A43" s="599" t="s">
        <v>255</v>
      </c>
      <c r="B43" s="529"/>
      <c r="C43" s="529"/>
      <c r="D43" s="529"/>
      <c r="E43" s="529"/>
      <c r="F43" s="529"/>
      <c r="G43" s="30">
        <v>10000</v>
      </c>
      <c r="H43" s="30">
        <v>10000</v>
      </c>
      <c r="I43" s="30">
        <v>7531</v>
      </c>
      <c r="J43" s="30">
        <f t="shared" si="2"/>
        <v>0</v>
      </c>
      <c r="K43" s="232" t="s">
        <v>256</v>
      </c>
    </row>
    <row r="44" spans="1:11" ht="18.75" customHeight="1">
      <c r="A44" s="599" t="s">
        <v>772</v>
      </c>
      <c r="B44" s="529"/>
      <c r="C44" s="529"/>
      <c r="D44" s="529"/>
      <c r="E44" s="529"/>
      <c r="F44" s="529"/>
      <c r="G44" s="30">
        <v>150000</v>
      </c>
      <c r="H44" s="30">
        <v>150000</v>
      </c>
      <c r="I44" s="30">
        <v>150000</v>
      </c>
      <c r="J44" s="30">
        <f t="shared" si="2"/>
        <v>0</v>
      </c>
      <c r="K44" s="232" t="s">
        <v>140</v>
      </c>
    </row>
    <row r="45" spans="1:11" ht="18.75" customHeight="1">
      <c r="A45" s="599" t="s">
        <v>139</v>
      </c>
      <c r="B45" s="529"/>
      <c r="C45" s="529"/>
      <c r="D45" s="529"/>
      <c r="E45" s="529"/>
      <c r="F45" s="529"/>
      <c r="G45" s="30">
        <v>14163</v>
      </c>
      <c r="H45" s="30">
        <v>240918</v>
      </c>
      <c r="I45" s="30">
        <v>200000</v>
      </c>
      <c r="J45" s="30">
        <f t="shared" si="2"/>
        <v>-226755</v>
      </c>
      <c r="K45" s="232"/>
    </row>
    <row r="46" spans="1:11" ht="18.75" customHeight="1">
      <c r="A46" s="599" t="s">
        <v>123</v>
      </c>
      <c r="B46" s="529"/>
      <c r="C46" s="529"/>
      <c r="D46" s="529"/>
      <c r="E46" s="529"/>
      <c r="F46" s="529"/>
      <c r="G46" s="30">
        <f>SUM(G24,G32:G35,G36,G40:G45)</f>
        <v>4068163</v>
      </c>
      <c r="H46" s="30">
        <f>SUM(H24,H32:H35,H36,H40:H45)</f>
        <v>4001918</v>
      </c>
      <c r="I46" s="30">
        <f>SUM(I24,I32:I35,I36,I40:I45)</f>
        <v>6518613</v>
      </c>
      <c r="J46" s="30">
        <f t="shared" si="2"/>
        <v>66245</v>
      </c>
      <c r="K46" s="232"/>
    </row>
    <row r="48" spans="1:11" ht="18.75" customHeight="1">
      <c r="A48" s="353" t="s">
        <v>365</v>
      </c>
      <c r="B48" s="619"/>
      <c r="C48" s="619"/>
      <c r="D48" s="619"/>
      <c r="E48" s="619"/>
      <c r="F48" s="619"/>
      <c r="G48" s="619"/>
      <c r="H48" s="619"/>
      <c r="I48" s="619"/>
      <c r="J48" s="619"/>
    </row>
    <row r="49" spans="1:10" ht="18.75" customHeight="1">
      <c r="A49" s="464" t="s">
        <v>366</v>
      </c>
      <c r="B49" s="622"/>
      <c r="C49" s="622"/>
      <c r="D49" s="622"/>
      <c r="E49" s="622"/>
      <c r="F49" s="622"/>
      <c r="G49" s="218" t="s">
        <v>367</v>
      </c>
      <c r="H49" s="218" t="s">
        <v>368</v>
      </c>
      <c r="I49" s="218" t="s">
        <v>280</v>
      </c>
      <c r="J49" s="218" t="s">
        <v>369</v>
      </c>
    </row>
    <row r="50" spans="1:10" ht="18.75" customHeight="1">
      <c r="A50" s="464" t="s">
        <v>131</v>
      </c>
      <c r="B50" s="622"/>
      <c r="C50" s="622"/>
      <c r="D50" s="622"/>
      <c r="E50" s="622"/>
      <c r="F50" s="622"/>
      <c r="G50" s="218" t="s">
        <v>370</v>
      </c>
      <c r="H50" s="218" t="s">
        <v>371</v>
      </c>
      <c r="I50" s="218" t="s">
        <v>372</v>
      </c>
      <c r="J50" s="148">
        <v>1274963</v>
      </c>
    </row>
    <row r="51" spans="1:10" ht="18.75" customHeight="1">
      <c r="A51" s="464" t="s">
        <v>373</v>
      </c>
      <c r="B51" s="622"/>
      <c r="C51" s="622"/>
      <c r="D51" s="622"/>
      <c r="E51" s="622"/>
      <c r="F51" s="622"/>
      <c r="G51" s="218" t="s">
        <v>370</v>
      </c>
      <c r="H51" s="218" t="s">
        <v>371</v>
      </c>
      <c r="I51" s="218" t="s">
        <v>372</v>
      </c>
      <c r="J51" s="148">
        <v>501041</v>
      </c>
    </row>
    <row r="52" spans="1:10" ht="18.75" customHeight="1">
      <c r="A52" s="464" t="s">
        <v>364</v>
      </c>
      <c r="B52" s="622"/>
      <c r="C52" s="622"/>
      <c r="D52" s="622"/>
      <c r="E52" s="622"/>
      <c r="F52" s="622"/>
      <c r="G52" s="218" t="s">
        <v>370</v>
      </c>
      <c r="H52" s="218" t="s">
        <v>374</v>
      </c>
      <c r="I52" s="218" t="s">
        <v>364</v>
      </c>
      <c r="J52" s="148">
        <v>1012843</v>
      </c>
    </row>
    <row r="53" spans="1:10" ht="18.75" customHeight="1">
      <c r="A53" s="623" t="s">
        <v>123</v>
      </c>
      <c r="B53" s="624"/>
      <c r="C53" s="624"/>
      <c r="D53" s="624"/>
      <c r="E53" s="624"/>
      <c r="F53" s="624"/>
      <c r="G53" s="624"/>
      <c r="H53" s="624"/>
      <c r="I53" s="625"/>
      <c r="J53" s="148">
        <f>SUM(J50:J52)</f>
        <v>2788847</v>
      </c>
    </row>
    <row r="54" spans="1:10" ht="18.75" customHeight="1">
      <c r="G54" s="31">
        <f>G20-G46</f>
        <v>0</v>
      </c>
      <c r="H54" s="31"/>
      <c r="I54" s="31">
        <f>I20-I46</f>
        <v>716113</v>
      </c>
    </row>
    <row r="55" spans="1:10" ht="18.75" customHeight="1">
      <c r="I55" s="31">
        <f>I54-G18</f>
        <v>0</v>
      </c>
    </row>
  </sheetData>
  <mergeCells count="50">
    <mergeCell ref="B38:F38"/>
    <mergeCell ref="B39:F39"/>
    <mergeCell ref="A40:F40"/>
    <mergeCell ref="A41:F41"/>
    <mergeCell ref="A42:F42"/>
    <mergeCell ref="A33:F33"/>
    <mergeCell ref="A34:F34"/>
    <mergeCell ref="A35:F35"/>
    <mergeCell ref="A36:F36"/>
    <mergeCell ref="B37:F37"/>
    <mergeCell ref="A51:F51"/>
    <mergeCell ref="A52:F52"/>
    <mergeCell ref="A53:I53"/>
    <mergeCell ref="A43:F43"/>
    <mergeCell ref="A44:F44"/>
    <mergeCell ref="A45:F45"/>
    <mergeCell ref="A48:J48"/>
    <mergeCell ref="A49:F49"/>
    <mergeCell ref="A50:F50"/>
    <mergeCell ref="A46:F46"/>
    <mergeCell ref="B30:F30"/>
    <mergeCell ref="A32:F32"/>
    <mergeCell ref="A24:F24"/>
    <mergeCell ref="B25:F25"/>
    <mergeCell ref="B26:F26"/>
    <mergeCell ref="B27:F27"/>
    <mergeCell ref="B28:F28"/>
    <mergeCell ref="B29:F29"/>
    <mergeCell ref="B31:F31"/>
    <mergeCell ref="A23:F23"/>
    <mergeCell ref="A17:F17"/>
    <mergeCell ref="A18:F18"/>
    <mergeCell ref="A19:F19"/>
    <mergeCell ref="A20:F20"/>
    <mergeCell ref="B22:D22"/>
    <mergeCell ref="A7:F7"/>
    <mergeCell ref="B8:F8"/>
    <mergeCell ref="B9:F9"/>
    <mergeCell ref="B10:F10"/>
    <mergeCell ref="B16:F16"/>
    <mergeCell ref="B11:F11"/>
    <mergeCell ref="B12:F12"/>
    <mergeCell ref="B13:F13"/>
    <mergeCell ref="B14:F14"/>
    <mergeCell ref="B15:F15"/>
    <mergeCell ref="A1:K1"/>
    <mergeCell ref="B3:D3"/>
    <mergeCell ref="A4:F4"/>
    <mergeCell ref="A5:F5"/>
    <mergeCell ref="A6:F6"/>
  </mergeCells>
  <phoneticPr fontId="1"/>
  <printOptions horizontalCentered="1" verticalCentered="1"/>
  <pageMargins left="0.70866141732283472" right="0.70866141732283472" top="0.74803149606299213" bottom="0.74803149606299213" header="0.31496062992125984" footer="0.31496062992125984"/>
  <pageSetup paperSize="9" scale="81" orientation="portrait" r:id="rId1"/>
  <rowBreaks count="1" manualBreakCount="1">
    <brk id="5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view="pageBreakPreview" zoomScaleNormal="100" zoomScaleSheetLayoutView="100" workbookViewId="0">
      <selection sqref="A1:V1"/>
    </sheetView>
  </sheetViews>
  <sheetFormatPr defaultColWidth="3.75" defaultRowHeight="18.75" customHeight="1"/>
  <cols>
    <col min="1" max="1" width="3.75" style="79"/>
    <col min="2" max="2" width="3.75" style="80"/>
    <col min="3" max="19" width="3.75" style="79"/>
    <col min="20" max="20" width="4.75" style="88" bestFit="1" customWidth="1"/>
    <col min="21" max="16384" width="3.75" style="79"/>
  </cols>
  <sheetData>
    <row r="1" spans="1:22" ht="33" customHeight="1">
      <c r="A1" s="629" t="s">
        <v>937</v>
      </c>
      <c r="B1" s="629"/>
      <c r="C1" s="629"/>
      <c r="D1" s="630"/>
      <c r="E1" s="630"/>
      <c r="F1" s="630"/>
      <c r="G1" s="630"/>
      <c r="H1" s="630"/>
      <c r="I1" s="630"/>
      <c r="J1" s="630"/>
      <c r="K1" s="630"/>
      <c r="L1" s="630"/>
      <c r="M1" s="630"/>
      <c r="N1" s="630"/>
      <c r="O1" s="630"/>
      <c r="P1" s="630"/>
      <c r="Q1" s="630"/>
      <c r="R1" s="630"/>
      <c r="S1" s="630"/>
      <c r="T1" s="438"/>
      <c r="U1" s="438"/>
      <c r="V1" s="438"/>
    </row>
    <row r="2" spans="1:22" ht="22.5" customHeight="1">
      <c r="A2" s="132"/>
      <c r="B2" s="132"/>
      <c r="C2" s="132"/>
      <c r="D2" s="133"/>
      <c r="E2" s="133"/>
      <c r="F2" s="133"/>
      <c r="G2" s="133"/>
      <c r="H2" s="133"/>
      <c r="I2" s="133"/>
      <c r="J2" s="133"/>
      <c r="K2" s="133"/>
      <c r="L2" s="133"/>
      <c r="M2" s="133"/>
      <c r="N2" s="133"/>
      <c r="O2" s="133"/>
      <c r="P2" s="133"/>
      <c r="Q2" s="133"/>
      <c r="R2" s="133"/>
      <c r="S2" s="133"/>
    </row>
    <row r="3" spans="1:22" ht="22.5" customHeight="1">
      <c r="A3" s="79" t="s">
        <v>744</v>
      </c>
      <c r="U3" s="98"/>
      <c r="V3" s="98"/>
    </row>
    <row r="4" spans="1:22" ht="22.5" customHeight="1">
      <c r="B4" s="80" t="s">
        <v>207</v>
      </c>
      <c r="C4" s="79" t="s">
        <v>960</v>
      </c>
      <c r="D4" s="223"/>
      <c r="E4" s="223"/>
      <c r="F4" s="223"/>
      <c r="G4" s="223"/>
      <c r="H4" s="223"/>
      <c r="I4" s="223"/>
      <c r="J4" s="80" t="s">
        <v>207</v>
      </c>
      <c r="K4" s="80" t="s">
        <v>207</v>
      </c>
      <c r="L4" s="80" t="s">
        <v>207</v>
      </c>
      <c r="M4" s="80" t="s">
        <v>207</v>
      </c>
      <c r="N4" s="80" t="s">
        <v>207</v>
      </c>
      <c r="O4" s="80" t="s">
        <v>207</v>
      </c>
      <c r="P4" s="80" t="s">
        <v>207</v>
      </c>
      <c r="Q4" s="80" t="s">
        <v>207</v>
      </c>
      <c r="R4" s="80" t="s">
        <v>207</v>
      </c>
      <c r="S4" s="80" t="s">
        <v>207</v>
      </c>
      <c r="T4" s="88">
        <v>1</v>
      </c>
      <c r="U4" s="98"/>
      <c r="V4" s="340"/>
    </row>
    <row r="5" spans="1:22" ht="22.5" customHeight="1">
      <c r="B5" s="80" t="s">
        <v>207</v>
      </c>
      <c r="C5" s="79" t="s">
        <v>80</v>
      </c>
      <c r="D5" s="223"/>
      <c r="E5" s="223"/>
      <c r="F5" s="223"/>
      <c r="G5" s="223"/>
      <c r="H5" s="223"/>
      <c r="I5" s="223"/>
      <c r="J5" s="223"/>
      <c r="K5" s="80" t="s">
        <v>207</v>
      </c>
      <c r="L5" s="80" t="s">
        <v>207</v>
      </c>
      <c r="M5" s="80" t="s">
        <v>207</v>
      </c>
      <c r="N5" s="80" t="s">
        <v>207</v>
      </c>
      <c r="O5" s="80" t="s">
        <v>207</v>
      </c>
      <c r="P5" s="80" t="s">
        <v>207</v>
      </c>
      <c r="Q5" s="80" t="s">
        <v>207</v>
      </c>
      <c r="R5" s="80" t="s">
        <v>207</v>
      </c>
      <c r="S5" s="80" t="s">
        <v>207</v>
      </c>
      <c r="T5" s="88">
        <v>3</v>
      </c>
      <c r="U5" s="98"/>
      <c r="V5" s="249"/>
    </row>
    <row r="6" spans="1:22" ht="22.5" customHeight="1">
      <c r="B6" s="80" t="s">
        <v>207</v>
      </c>
      <c r="C6" s="79" t="s">
        <v>748</v>
      </c>
      <c r="D6" s="223"/>
      <c r="E6" s="223"/>
      <c r="F6" s="223"/>
      <c r="G6" s="223"/>
      <c r="H6" s="223"/>
      <c r="I6" s="223"/>
      <c r="J6" s="223"/>
      <c r="K6" s="223"/>
      <c r="L6" s="80" t="s">
        <v>207</v>
      </c>
      <c r="M6" s="80" t="s">
        <v>207</v>
      </c>
      <c r="N6" s="80" t="s">
        <v>207</v>
      </c>
      <c r="O6" s="80" t="s">
        <v>207</v>
      </c>
      <c r="P6" s="80" t="s">
        <v>207</v>
      </c>
      <c r="Q6" s="80" t="s">
        <v>207</v>
      </c>
      <c r="R6" s="80" t="s">
        <v>207</v>
      </c>
      <c r="S6" s="80" t="s">
        <v>207</v>
      </c>
      <c r="T6" s="88">
        <v>4</v>
      </c>
      <c r="U6" s="98"/>
      <c r="V6" s="249"/>
    </row>
    <row r="7" spans="1:22" ht="22.5" customHeight="1">
      <c r="B7" s="80" t="s">
        <v>207</v>
      </c>
      <c r="C7" s="79" t="s">
        <v>749</v>
      </c>
      <c r="D7" s="223"/>
      <c r="E7" s="223"/>
      <c r="F7" s="223"/>
      <c r="G7" s="223"/>
      <c r="H7" s="223"/>
      <c r="I7" s="223"/>
      <c r="J7" s="223"/>
      <c r="K7" s="223"/>
      <c r="L7" s="223"/>
      <c r="M7" s="223"/>
      <c r="N7" s="80"/>
      <c r="O7" s="80" t="s">
        <v>207</v>
      </c>
      <c r="P7" s="80" t="s">
        <v>207</v>
      </c>
      <c r="Q7" s="80" t="s">
        <v>207</v>
      </c>
      <c r="R7" s="80" t="s">
        <v>207</v>
      </c>
      <c r="S7" s="80" t="s">
        <v>207</v>
      </c>
      <c r="T7" s="88">
        <v>5</v>
      </c>
      <c r="U7" s="98"/>
      <c r="V7" s="249"/>
    </row>
    <row r="8" spans="1:22" ht="22.5" customHeight="1">
      <c r="B8" s="80" t="s">
        <v>207</v>
      </c>
      <c r="C8" s="79" t="s">
        <v>212</v>
      </c>
      <c r="D8" s="223"/>
      <c r="E8" s="223"/>
      <c r="F8" s="223"/>
      <c r="G8" s="223"/>
      <c r="H8" s="223"/>
      <c r="I8" s="223"/>
      <c r="J8" s="223"/>
      <c r="K8" s="223"/>
      <c r="L8" s="223"/>
      <c r="M8" s="80" t="s">
        <v>207</v>
      </c>
      <c r="N8" s="80" t="s">
        <v>207</v>
      </c>
      <c r="O8" s="80" t="s">
        <v>207</v>
      </c>
      <c r="P8" s="80" t="s">
        <v>207</v>
      </c>
      <c r="Q8" s="80" t="s">
        <v>207</v>
      </c>
      <c r="R8" s="80" t="s">
        <v>207</v>
      </c>
      <c r="S8" s="80" t="s">
        <v>207</v>
      </c>
      <c r="T8" s="88">
        <v>6</v>
      </c>
      <c r="U8" s="98"/>
      <c r="V8" s="249"/>
    </row>
    <row r="9" spans="1:22" ht="22.5" customHeight="1">
      <c r="U9" s="98"/>
      <c r="V9" s="98"/>
    </row>
    <row r="10" spans="1:22" ht="22.5" customHeight="1">
      <c r="A10" s="79" t="s">
        <v>377</v>
      </c>
      <c r="B10" s="132"/>
      <c r="C10" s="132"/>
      <c r="D10" s="133"/>
      <c r="E10" s="133"/>
      <c r="F10" s="133"/>
      <c r="G10" s="133"/>
      <c r="H10" s="133"/>
      <c r="I10" s="133"/>
      <c r="J10" s="133"/>
      <c r="K10" s="133"/>
      <c r="L10" s="133"/>
      <c r="M10" s="133"/>
      <c r="N10" s="133"/>
      <c r="O10" s="133"/>
      <c r="P10" s="133"/>
      <c r="Q10" s="133"/>
      <c r="R10" s="133"/>
      <c r="S10" s="133"/>
    </row>
    <row r="11" spans="1:22" ht="22.5" customHeight="1">
      <c r="A11" s="132"/>
      <c r="B11" s="80" t="s">
        <v>207</v>
      </c>
      <c r="C11" s="79" t="s">
        <v>745</v>
      </c>
      <c r="D11" s="133"/>
      <c r="E11" s="133"/>
      <c r="F11" s="133"/>
      <c r="G11" s="133"/>
      <c r="H11" s="133"/>
      <c r="I11" s="133"/>
      <c r="J11" s="80"/>
      <c r="K11" s="80" t="s">
        <v>207</v>
      </c>
      <c r="L11" s="80" t="s">
        <v>207</v>
      </c>
      <c r="M11" s="80" t="s">
        <v>207</v>
      </c>
      <c r="N11" s="80" t="s">
        <v>207</v>
      </c>
      <c r="O11" s="80" t="s">
        <v>207</v>
      </c>
      <c r="P11" s="80" t="s">
        <v>207</v>
      </c>
      <c r="Q11" s="80" t="s">
        <v>207</v>
      </c>
      <c r="R11" s="80" t="s">
        <v>207</v>
      </c>
      <c r="S11" s="80" t="s">
        <v>207</v>
      </c>
      <c r="T11" s="88">
        <v>7</v>
      </c>
    </row>
    <row r="12" spans="1:22" ht="22.5" customHeight="1">
      <c r="A12" s="151"/>
      <c r="B12" s="80" t="s">
        <v>207</v>
      </c>
      <c r="C12" s="79" t="s">
        <v>920</v>
      </c>
      <c r="D12" s="152"/>
      <c r="E12" s="152"/>
      <c r="F12" s="152"/>
      <c r="G12" s="152"/>
      <c r="H12" s="152"/>
      <c r="I12" s="152"/>
      <c r="J12" s="152"/>
      <c r="K12" s="80" t="s">
        <v>207</v>
      </c>
      <c r="L12" s="80" t="s">
        <v>207</v>
      </c>
      <c r="M12" s="80" t="s">
        <v>207</v>
      </c>
      <c r="N12" s="80" t="s">
        <v>207</v>
      </c>
      <c r="O12" s="80" t="s">
        <v>207</v>
      </c>
      <c r="P12" s="80" t="s">
        <v>207</v>
      </c>
      <c r="Q12" s="80" t="s">
        <v>207</v>
      </c>
      <c r="R12" s="80" t="s">
        <v>207</v>
      </c>
      <c r="S12" s="80" t="s">
        <v>207</v>
      </c>
      <c r="T12" s="88">
        <v>9</v>
      </c>
    </row>
    <row r="13" spans="1:22" ht="22.5" customHeight="1">
      <c r="A13" s="151"/>
      <c r="D13" s="152"/>
      <c r="E13" s="152"/>
      <c r="F13" s="152"/>
      <c r="G13" s="152"/>
      <c r="H13" s="152"/>
      <c r="I13" s="152"/>
      <c r="J13" s="152"/>
      <c r="K13" s="152"/>
      <c r="L13" s="152"/>
      <c r="M13" s="152"/>
      <c r="N13" s="80"/>
      <c r="O13" s="80"/>
      <c r="P13" s="80"/>
      <c r="Q13" s="80"/>
      <c r="R13" s="80"/>
      <c r="S13" s="80"/>
    </row>
    <row r="14" spans="1:22" ht="22.5" customHeight="1">
      <c r="A14" s="79" t="s">
        <v>746</v>
      </c>
      <c r="T14" s="79"/>
      <c r="U14" s="98"/>
      <c r="V14" s="98"/>
    </row>
    <row r="15" spans="1:22" ht="22.5" customHeight="1">
      <c r="B15" s="80" t="s">
        <v>207</v>
      </c>
      <c r="C15" s="79" t="s">
        <v>747</v>
      </c>
      <c r="K15" s="80"/>
      <c r="L15" s="80"/>
      <c r="M15" s="80"/>
      <c r="N15" s="80"/>
      <c r="O15" s="80"/>
      <c r="P15" s="80"/>
      <c r="Q15" s="80"/>
      <c r="R15" s="80"/>
      <c r="S15" s="80" t="s">
        <v>207</v>
      </c>
      <c r="T15" s="79">
        <v>15</v>
      </c>
      <c r="U15" s="98"/>
      <c r="V15" s="340"/>
    </row>
    <row r="16" spans="1:22" ht="22.5" customHeight="1">
      <c r="B16" s="80" t="s">
        <v>207</v>
      </c>
      <c r="C16" s="79" t="s">
        <v>212</v>
      </c>
      <c r="K16" s="80"/>
      <c r="L16" s="80" t="s">
        <v>207</v>
      </c>
      <c r="M16" s="80" t="s">
        <v>207</v>
      </c>
      <c r="N16" s="80" t="s">
        <v>207</v>
      </c>
      <c r="O16" s="80" t="s">
        <v>207</v>
      </c>
      <c r="P16" s="80" t="s">
        <v>207</v>
      </c>
      <c r="Q16" s="80" t="s">
        <v>207</v>
      </c>
      <c r="R16" s="80" t="s">
        <v>207</v>
      </c>
      <c r="S16" s="80" t="s">
        <v>207</v>
      </c>
      <c r="T16" s="79">
        <v>19</v>
      </c>
      <c r="U16" s="98"/>
      <c r="V16" s="131"/>
    </row>
    <row r="17" spans="1:22" ht="22.5" customHeight="1">
      <c r="I17" s="80"/>
      <c r="J17" s="80"/>
      <c r="K17" s="80"/>
      <c r="L17" s="80"/>
      <c r="M17" s="80"/>
      <c r="N17" s="80"/>
      <c r="O17" s="80"/>
      <c r="P17" s="80"/>
      <c r="Q17" s="80"/>
      <c r="R17" s="80"/>
      <c r="S17" s="80"/>
      <c r="T17" s="79"/>
      <c r="U17" s="98"/>
      <c r="V17" s="131"/>
    </row>
    <row r="18" spans="1:22" ht="22.5" customHeight="1">
      <c r="A18" s="79" t="s">
        <v>379</v>
      </c>
      <c r="N18" s="80"/>
      <c r="O18" s="80"/>
      <c r="P18" s="80"/>
      <c r="Q18" s="80"/>
      <c r="R18" s="80"/>
      <c r="T18" s="79"/>
      <c r="U18" s="98"/>
      <c r="V18" s="150"/>
    </row>
    <row r="19" spans="1:22" ht="22.5" customHeight="1">
      <c r="B19" s="80" t="s">
        <v>207</v>
      </c>
      <c r="C19" s="79" t="s">
        <v>961</v>
      </c>
      <c r="D19" s="80"/>
      <c r="I19" s="80" t="s">
        <v>207</v>
      </c>
      <c r="J19" s="80" t="s">
        <v>207</v>
      </c>
      <c r="K19" s="80" t="s">
        <v>207</v>
      </c>
      <c r="L19" s="80" t="s">
        <v>207</v>
      </c>
      <c r="M19" s="80" t="s">
        <v>207</v>
      </c>
      <c r="N19" s="80" t="s">
        <v>207</v>
      </c>
      <c r="O19" s="80" t="s">
        <v>207</v>
      </c>
      <c r="P19" s="80" t="s">
        <v>207</v>
      </c>
      <c r="Q19" s="80" t="s">
        <v>207</v>
      </c>
      <c r="R19" s="80" t="s">
        <v>207</v>
      </c>
      <c r="S19" s="80" t="s">
        <v>207</v>
      </c>
      <c r="T19" s="79">
        <v>21</v>
      </c>
      <c r="U19" s="98"/>
      <c r="V19" s="340"/>
    </row>
    <row r="20" spans="1:22" ht="22.5" customHeight="1">
      <c r="B20" s="80" t="s">
        <v>207</v>
      </c>
      <c r="C20" s="79" t="s">
        <v>202</v>
      </c>
      <c r="D20" s="80"/>
      <c r="P20" s="80" t="s">
        <v>207</v>
      </c>
      <c r="Q20" s="80" t="s">
        <v>207</v>
      </c>
      <c r="R20" s="80" t="s">
        <v>207</v>
      </c>
      <c r="S20" s="80" t="s">
        <v>207</v>
      </c>
      <c r="T20" s="79">
        <v>23</v>
      </c>
      <c r="U20" s="98"/>
      <c r="V20" s="131"/>
    </row>
    <row r="21" spans="1:22" ht="22.5" customHeight="1">
      <c r="B21" s="80" t="s">
        <v>207</v>
      </c>
      <c r="C21" s="79" t="s">
        <v>918</v>
      </c>
      <c r="D21" s="80"/>
      <c r="I21" s="80" t="s">
        <v>207</v>
      </c>
      <c r="J21" s="80" t="s">
        <v>207</v>
      </c>
      <c r="K21" s="80" t="s">
        <v>207</v>
      </c>
      <c r="L21" s="80" t="s">
        <v>207</v>
      </c>
      <c r="M21" s="80" t="s">
        <v>207</v>
      </c>
      <c r="N21" s="80" t="s">
        <v>207</v>
      </c>
      <c r="O21" s="80" t="s">
        <v>207</v>
      </c>
      <c r="P21" s="80" t="s">
        <v>207</v>
      </c>
      <c r="Q21" s="80" t="s">
        <v>207</v>
      </c>
      <c r="R21" s="80" t="s">
        <v>207</v>
      </c>
      <c r="S21" s="80" t="s">
        <v>207</v>
      </c>
      <c r="T21" s="79">
        <v>29</v>
      </c>
      <c r="U21" s="98"/>
      <c r="V21" s="249"/>
    </row>
    <row r="22" spans="1:22" ht="22.5" customHeight="1">
      <c r="B22" s="80" t="s">
        <v>207</v>
      </c>
      <c r="C22" s="79" t="s">
        <v>919</v>
      </c>
      <c r="D22" s="80"/>
      <c r="H22" s="80" t="s">
        <v>207</v>
      </c>
      <c r="I22" s="80" t="s">
        <v>207</v>
      </c>
      <c r="J22" s="80" t="s">
        <v>207</v>
      </c>
      <c r="K22" s="80" t="s">
        <v>207</v>
      </c>
      <c r="L22" s="80" t="s">
        <v>207</v>
      </c>
      <c r="M22" s="80" t="s">
        <v>207</v>
      </c>
      <c r="N22" s="80" t="s">
        <v>207</v>
      </c>
      <c r="O22" s="80" t="s">
        <v>207</v>
      </c>
      <c r="P22" s="80" t="s">
        <v>207</v>
      </c>
      <c r="Q22" s="80" t="s">
        <v>207</v>
      </c>
      <c r="R22" s="80" t="s">
        <v>207</v>
      </c>
      <c r="S22" s="80" t="s">
        <v>207</v>
      </c>
      <c r="T22" s="79">
        <v>30</v>
      </c>
      <c r="U22" s="98"/>
      <c r="V22" s="98"/>
    </row>
    <row r="23" spans="1:22" ht="22.5" customHeight="1">
      <c r="D23" s="80"/>
      <c r="K23" s="80"/>
      <c r="L23" s="80"/>
      <c r="M23" s="80"/>
      <c r="N23" s="80"/>
      <c r="O23" s="80"/>
      <c r="P23" s="80"/>
      <c r="Q23" s="80"/>
      <c r="R23" s="80"/>
      <c r="S23" s="80"/>
      <c r="T23" s="79"/>
      <c r="U23" s="98"/>
      <c r="V23" s="98"/>
    </row>
    <row r="24" spans="1:22" ht="22.5" customHeight="1">
      <c r="A24" s="79" t="s">
        <v>938</v>
      </c>
      <c r="D24" s="80"/>
      <c r="K24" s="80"/>
      <c r="L24" s="80"/>
      <c r="M24" s="80"/>
      <c r="N24" s="80"/>
      <c r="O24" s="80"/>
      <c r="P24" s="80"/>
      <c r="Q24" s="80"/>
      <c r="R24" s="80"/>
      <c r="S24" s="80"/>
      <c r="T24" s="79"/>
      <c r="U24" s="98"/>
    </row>
    <row r="25" spans="1:22" ht="22.5" customHeight="1">
      <c r="B25" s="80" t="s">
        <v>939</v>
      </c>
      <c r="C25" s="79" t="s">
        <v>940</v>
      </c>
      <c r="D25" s="80"/>
      <c r="I25" s="80"/>
      <c r="J25" s="80"/>
      <c r="K25" s="80"/>
      <c r="L25" s="80"/>
      <c r="M25" s="80" t="s">
        <v>207</v>
      </c>
      <c r="N25" s="80" t="s">
        <v>207</v>
      </c>
      <c r="O25" s="80" t="s">
        <v>207</v>
      </c>
      <c r="P25" s="80" t="s">
        <v>207</v>
      </c>
      <c r="Q25" s="80" t="s">
        <v>207</v>
      </c>
      <c r="R25" s="80" t="s">
        <v>207</v>
      </c>
      <c r="S25" s="80" t="s">
        <v>207</v>
      </c>
      <c r="T25" s="88">
        <v>31</v>
      </c>
      <c r="U25" s="98"/>
    </row>
    <row r="26" spans="1:22" ht="22.5" customHeight="1">
      <c r="B26" s="80" t="s">
        <v>207</v>
      </c>
      <c r="C26" s="79" t="s">
        <v>941</v>
      </c>
      <c r="D26" s="80"/>
      <c r="I26" s="80"/>
      <c r="J26" s="80" t="s">
        <v>207</v>
      </c>
      <c r="K26" s="80" t="s">
        <v>207</v>
      </c>
      <c r="L26" s="80" t="s">
        <v>207</v>
      </c>
      <c r="M26" s="80" t="s">
        <v>207</v>
      </c>
      <c r="N26" s="80" t="s">
        <v>207</v>
      </c>
      <c r="O26" s="80" t="s">
        <v>207</v>
      </c>
      <c r="P26" s="80" t="s">
        <v>207</v>
      </c>
      <c r="Q26" s="80" t="s">
        <v>207</v>
      </c>
      <c r="R26" s="80" t="s">
        <v>207</v>
      </c>
      <c r="S26" s="80" t="s">
        <v>207</v>
      </c>
      <c r="T26" s="79">
        <v>33</v>
      </c>
      <c r="U26" s="98"/>
      <c r="V26" s="131"/>
    </row>
    <row r="27" spans="1:22" ht="22.5" customHeight="1">
      <c r="B27" s="80" t="s">
        <v>207</v>
      </c>
      <c r="C27" s="79" t="s">
        <v>942</v>
      </c>
      <c r="D27" s="80"/>
      <c r="I27" s="80" t="s">
        <v>207</v>
      </c>
      <c r="J27" s="80" t="s">
        <v>207</v>
      </c>
      <c r="K27" s="80" t="s">
        <v>207</v>
      </c>
      <c r="L27" s="80" t="s">
        <v>207</v>
      </c>
      <c r="M27" s="80" t="s">
        <v>207</v>
      </c>
      <c r="N27" s="80" t="s">
        <v>207</v>
      </c>
      <c r="O27" s="80" t="s">
        <v>207</v>
      </c>
      <c r="P27" s="80" t="s">
        <v>207</v>
      </c>
      <c r="Q27" s="80" t="s">
        <v>207</v>
      </c>
      <c r="R27" s="80" t="s">
        <v>207</v>
      </c>
      <c r="S27" s="80" t="s">
        <v>207</v>
      </c>
      <c r="T27" s="88">
        <v>35</v>
      </c>
      <c r="U27" s="98"/>
    </row>
    <row r="28" spans="1:22" ht="22.5" customHeight="1">
      <c r="B28" s="80" t="s">
        <v>207</v>
      </c>
      <c r="C28" s="79" t="s">
        <v>943</v>
      </c>
      <c r="D28" s="80"/>
      <c r="I28" s="80"/>
      <c r="J28" s="80"/>
      <c r="K28" s="80" t="s">
        <v>207</v>
      </c>
      <c r="L28" s="80" t="s">
        <v>207</v>
      </c>
      <c r="M28" s="80" t="s">
        <v>207</v>
      </c>
      <c r="N28" s="80" t="s">
        <v>207</v>
      </c>
      <c r="O28" s="80" t="s">
        <v>207</v>
      </c>
      <c r="P28" s="80" t="s">
        <v>207</v>
      </c>
      <c r="Q28" s="80" t="s">
        <v>207</v>
      </c>
      <c r="R28" s="80" t="s">
        <v>207</v>
      </c>
      <c r="S28" s="80" t="s">
        <v>207</v>
      </c>
      <c r="T28" s="79">
        <v>39</v>
      </c>
      <c r="U28" s="98"/>
      <c r="V28" s="131"/>
    </row>
    <row r="29" spans="1:22" ht="22.5" customHeight="1">
      <c r="B29" s="80" t="s">
        <v>207</v>
      </c>
      <c r="C29" s="79" t="s">
        <v>944</v>
      </c>
      <c r="N29" s="80" t="s">
        <v>207</v>
      </c>
      <c r="O29" s="80" t="s">
        <v>207</v>
      </c>
      <c r="P29" s="80" t="s">
        <v>207</v>
      </c>
      <c r="Q29" s="80" t="s">
        <v>207</v>
      </c>
      <c r="R29" s="80" t="s">
        <v>207</v>
      </c>
      <c r="S29" s="80" t="s">
        <v>207</v>
      </c>
      <c r="T29" s="88">
        <v>43</v>
      </c>
      <c r="U29" s="98"/>
    </row>
    <row r="30" spans="1:22" ht="22.5" customHeight="1">
      <c r="U30" s="98"/>
    </row>
    <row r="31" spans="1:22" ht="22.5" customHeight="1">
      <c r="A31" s="79" t="s">
        <v>945</v>
      </c>
      <c r="U31" s="98"/>
    </row>
    <row r="32" spans="1:22" ht="22.5" customHeight="1">
      <c r="B32" s="80" t="s">
        <v>939</v>
      </c>
      <c r="C32" s="79" t="s">
        <v>946</v>
      </c>
      <c r="J32" s="80" t="s">
        <v>207</v>
      </c>
      <c r="K32" s="80" t="s">
        <v>207</v>
      </c>
      <c r="L32" s="80" t="s">
        <v>207</v>
      </c>
      <c r="M32" s="80" t="s">
        <v>207</v>
      </c>
      <c r="N32" s="80" t="s">
        <v>207</v>
      </c>
      <c r="O32" s="80" t="s">
        <v>207</v>
      </c>
      <c r="P32" s="80" t="s">
        <v>207</v>
      </c>
      <c r="Q32" s="80" t="s">
        <v>207</v>
      </c>
      <c r="R32" s="80" t="s">
        <v>207</v>
      </c>
      <c r="S32" s="80" t="s">
        <v>207</v>
      </c>
      <c r="T32" s="88">
        <v>49</v>
      </c>
      <c r="U32" s="98"/>
    </row>
    <row r="33" spans="2:21" ht="22.5" customHeight="1">
      <c r="B33" s="80" t="s">
        <v>207</v>
      </c>
      <c r="C33" s="79" t="s">
        <v>947</v>
      </c>
      <c r="I33" s="80" t="s">
        <v>207</v>
      </c>
      <c r="J33" s="80" t="s">
        <v>207</v>
      </c>
      <c r="K33" s="80" t="s">
        <v>207</v>
      </c>
      <c r="L33" s="80" t="s">
        <v>207</v>
      </c>
      <c r="M33" s="80" t="s">
        <v>207</v>
      </c>
      <c r="N33" s="80" t="s">
        <v>207</v>
      </c>
      <c r="O33" s="80" t="s">
        <v>207</v>
      </c>
      <c r="P33" s="80" t="s">
        <v>207</v>
      </c>
      <c r="Q33" s="80" t="s">
        <v>207</v>
      </c>
      <c r="R33" s="80" t="s">
        <v>207</v>
      </c>
      <c r="S33" s="80" t="s">
        <v>207</v>
      </c>
      <c r="T33" s="88">
        <v>54</v>
      </c>
      <c r="U33" s="98"/>
    </row>
    <row r="34" spans="2:21" ht="22.5" customHeight="1">
      <c r="B34" s="80" t="s">
        <v>207</v>
      </c>
      <c r="C34" s="79" t="s">
        <v>948</v>
      </c>
      <c r="L34" s="80" t="s">
        <v>207</v>
      </c>
      <c r="M34" s="80" t="s">
        <v>207</v>
      </c>
      <c r="N34" s="80" t="s">
        <v>207</v>
      </c>
      <c r="O34" s="80" t="s">
        <v>207</v>
      </c>
      <c r="P34" s="80" t="s">
        <v>207</v>
      </c>
      <c r="Q34" s="80" t="s">
        <v>207</v>
      </c>
      <c r="R34" s="80" t="s">
        <v>207</v>
      </c>
      <c r="S34" s="80" t="s">
        <v>207</v>
      </c>
      <c r="T34" s="88">
        <v>58</v>
      </c>
      <c r="U34" s="98"/>
    </row>
    <row r="35" spans="2:21" ht="22.5" customHeight="1">
      <c r="U35" s="98"/>
    </row>
    <row r="36" spans="2:21" ht="22.5" customHeight="1">
      <c r="U36" s="98"/>
    </row>
    <row r="37" spans="2:21" ht="22.5" customHeight="1">
      <c r="U37" s="98"/>
    </row>
    <row r="38" spans="2:21" ht="18.75" customHeight="1">
      <c r="U38" s="98"/>
    </row>
  </sheetData>
  <mergeCells count="1">
    <mergeCell ref="A1:V1"/>
  </mergeCells>
  <phoneticPr fontId="1"/>
  <printOptions horizontalCentered="1"/>
  <pageMargins left="0.78740157480314965" right="0.78740157480314965" top="0.98425196850393704" bottom="0.98425196850393704" header="0.31496062992125984" footer="0.31496062992125984"/>
  <pageSetup paperSize="9" scale="9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83"/>
  <sheetViews>
    <sheetView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ColWidth="2.875" defaultRowHeight="13.5"/>
  <cols>
    <col min="1" max="1" width="6" style="39" customWidth="1"/>
    <col min="2" max="2" width="13.375" style="39" bestFit="1" customWidth="1"/>
    <col min="3" max="5" width="5" style="39" customWidth="1"/>
    <col min="6" max="6" width="6" style="39" customWidth="1"/>
    <col min="7" max="7" width="11.25" style="39" bestFit="1" customWidth="1"/>
    <col min="8" max="10" width="5" style="39" customWidth="1"/>
    <col min="11" max="11" width="6" style="39" customWidth="1"/>
    <col min="12" max="12" width="11.25" style="39" bestFit="1" customWidth="1"/>
    <col min="13" max="15" width="5" style="39" customWidth="1"/>
    <col min="16" max="18" width="2.875" style="39"/>
    <col min="19" max="19" width="2.875" style="261"/>
    <col min="20" max="16384" width="2.875" style="39"/>
  </cols>
  <sheetData>
    <row r="1" spans="1:18" ht="17.25">
      <c r="A1" s="631" t="s">
        <v>936</v>
      </c>
      <c r="B1" s="632"/>
      <c r="C1" s="632"/>
      <c r="D1" s="632"/>
      <c r="E1" s="632"/>
      <c r="F1" s="632"/>
      <c r="G1" s="632"/>
      <c r="H1" s="632"/>
      <c r="I1" s="632"/>
      <c r="J1" s="632"/>
      <c r="K1" s="632"/>
      <c r="L1" s="632"/>
      <c r="M1" s="632"/>
      <c r="N1" s="632"/>
      <c r="O1" s="632"/>
      <c r="Q1" s="193"/>
      <c r="R1" s="194"/>
    </row>
    <row r="2" spans="1:18" ht="17.25" customHeight="1" thickBot="1">
      <c r="M2" s="40"/>
      <c r="O2" s="154"/>
      <c r="Q2" s="193"/>
      <c r="R2" s="194"/>
    </row>
    <row r="3" spans="1:18" ht="17.25" customHeight="1" thickBot="1">
      <c r="A3" s="41" t="s">
        <v>305</v>
      </c>
      <c r="B3" s="42" t="s">
        <v>164</v>
      </c>
      <c r="C3" s="265" t="s">
        <v>787</v>
      </c>
      <c r="D3" s="252" t="s">
        <v>788</v>
      </c>
      <c r="E3" s="253" t="s">
        <v>789</v>
      </c>
      <c r="F3" s="254"/>
      <c r="G3" s="255" t="s">
        <v>164</v>
      </c>
      <c r="H3" s="256" t="s">
        <v>787</v>
      </c>
      <c r="I3" s="257" t="s">
        <v>788</v>
      </c>
      <c r="J3" s="258" t="s">
        <v>789</v>
      </c>
      <c r="K3" s="259"/>
      <c r="L3" s="255" t="s">
        <v>164</v>
      </c>
      <c r="M3" s="256" t="s">
        <v>787</v>
      </c>
      <c r="N3" s="257" t="s">
        <v>788</v>
      </c>
      <c r="O3" s="258" t="s">
        <v>789</v>
      </c>
      <c r="P3" s="43"/>
      <c r="Q3" s="193"/>
      <c r="R3" s="194"/>
    </row>
    <row r="4" spans="1:18" ht="17.25" customHeight="1" thickTop="1">
      <c r="A4" s="44">
        <v>1</v>
      </c>
      <c r="B4" s="71" t="s">
        <v>801</v>
      </c>
      <c r="C4" s="266"/>
      <c r="D4" s="46" t="s">
        <v>739</v>
      </c>
      <c r="E4" s="81" t="s">
        <v>739</v>
      </c>
      <c r="F4" s="83">
        <v>41</v>
      </c>
      <c r="G4" s="74" t="s">
        <v>827</v>
      </c>
      <c r="H4" s="48"/>
      <c r="I4" s="49" t="s">
        <v>739</v>
      </c>
      <c r="J4" s="84" t="s">
        <v>739</v>
      </c>
      <c r="K4" s="50">
        <v>81</v>
      </c>
      <c r="L4" s="74" t="s">
        <v>854</v>
      </c>
      <c r="M4" s="48"/>
      <c r="N4" s="49" t="s">
        <v>739</v>
      </c>
      <c r="O4" s="260" t="s">
        <v>739</v>
      </c>
      <c r="P4" s="51"/>
      <c r="Q4" s="195"/>
      <c r="R4" s="194"/>
    </row>
    <row r="5" spans="1:18" ht="17.25" customHeight="1">
      <c r="A5" s="52">
        <v>2</v>
      </c>
      <c r="B5" s="71" t="s">
        <v>790</v>
      </c>
      <c r="C5" s="266" t="s">
        <v>739</v>
      </c>
      <c r="D5" s="46"/>
      <c r="E5" s="81"/>
      <c r="F5" s="85">
        <v>42</v>
      </c>
      <c r="G5" s="71" t="s">
        <v>868</v>
      </c>
      <c r="H5" s="53"/>
      <c r="I5" s="46"/>
      <c r="J5" s="78" t="s">
        <v>739</v>
      </c>
      <c r="K5" s="47">
        <v>82</v>
      </c>
      <c r="L5" s="71" t="s">
        <v>877</v>
      </c>
      <c r="M5" s="54"/>
      <c r="N5" s="55"/>
      <c r="O5" s="56" t="s">
        <v>739</v>
      </c>
      <c r="P5" s="51"/>
      <c r="Q5" s="195"/>
      <c r="R5" s="194"/>
    </row>
    <row r="6" spans="1:18" ht="17.25" customHeight="1">
      <c r="A6" s="52">
        <v>3</v>
      </c>
      <c r="B6" s="71" t="s">
        <v>858</v>
      </c>
      <c r="C6" s="266"/>
      <c r="D6" s="46"/>
      <c r="E6" s="81" t="s">
        <v>739</v>
      </c>
      <c r="F6" s="85">
        <v>43</v>
      </c>
      <c r="G6" s="71" t="s">
        <v>828</v>
      </c>
      <c r="H6" s="53"/>
      <c r="I6" s="46" t="s">
        <v>739</v>
      </c>
      <c r="J6" s="78" t="s">
        <v>739</v>
      </c>
      <c r="K6" s="273">
        <v>83</v>
      </c>
      <c r="L6" s="71" t="s">
        <v>855</v>
      </c>
      <c r="M6" s="53"/>
      <c r="N6" s="46" t="s">
        <v>739</v>
      </c>
      <c r="O6" s="78"/>
      <c r="Q6" s="193"/>
      <c r="R6" s="194"/>
    </row>
    <row r="7" spans="1:18" ht="17.25" customHeight="1">
      <c r="A7" s="52">
        <v>4</v>
      </c>
      <c r="B7" s="71" t="s">
        <v>802</v>
      </c>
      <c r="C7" s="266"/>
      <c r="D7" s="46" t="s">
        <v>739</v>
      </c>
      <c r="E7" s="81"/>
      <c r="F7" s="270">
        <v>44</v>
      </c>
      <c r="G7" s="71" t="s">
        <v>869</v>
      </c>
      <c r="H7" s="53"/>
      <c r="I7" s="46"/>
      <c r="J7" s="78" t="s">
        <v>739</v>
      </c>
      <c r="K7" s="47">
        <v>84</v>
      </c>
      <c r="L7" s="71" t="s">
        <v>856</v>
      </c>
      <c r="M7" s="53"/>
      <c r="N7" s="46" t="s">
        <v>739</v>
      </c>
      <c r="O7" s="78" t="s">
        <v>739</v>
      </c>
      <c r="Q7" s="195"/>
      <c r="R7" s="194"/>
    </row>
    <row r="8" spans="1:18" ht="17.25" customHeight="1">
      <c r="A8" s="52">
        <v>5</v>
      </c>
      <c r="B8" s="71" t="s">
        <v>859</v>
      </c>
      <c r="C8" s="266"/>
      <c r="D8" s="46"/>
      <c r="E8" s="81" t="s">
        <v>739</v>
      </c>
      <c r="F8" s="85">
        <v>45</v>
      </c>
      <c r="G8" s="71" t="s">
        <v>795</v>
      </c>
      <c r="H8" s="53" t="s">
        <v>739</v>
      </c>
      <c r="I8" s="46"/>
      <c r="J8" s="78" t="s">
        <v>739</v>
      </c>
      <c r="K8" s="47">
        <v>85</v>
      </c>
      <c r="L8" s="74" t="s">
        <v>857</v>
      </c>
      <c r="M8" s="53"/>
      <c r="N8" s="55" t="s">
        <v>739</v>
      </c>
      <c r="O8" s="78"/>
      <c r="Q8" s="195"/>
      <c r="R8" s="194"/>
    </row>
    <row r="9" spans="1:18" ht="17.25" customHeight="1">
      <c r="A9" s="52">
        <v>6</v>
      </c>
      <c r="B9" s="71" t="s">
        <v>803</v>
      </c>
      <c r="C9" s="266"/>
      <c r="D9" s="46" t="s">
        <v>739</v>
      </c>
      <c r="E9" s="81" t="s">
        <v>739</v>
      </c>
      <c r="F9" s="270">
        <v>46</v>
      </c>
      <c r="G9" s="71" t="s">
        <v>871</v>
      </c>
      <c r="H9" s="53"/>
      <c r="I9" s="46"/>
      <c r="J9" s="78" t="s">
        <v>739</v>
      </c>
      <c r="K9" s="47">
        <v>86</v>
      </c>
      <c r="L9" s="72"/>
      <c r="M9" s="53"/>
      <c r="N9" s="55"/>
      <c r="O9" s="78"/>
      <c r="Q9" s="195"/>
      <c r="R9" s="194"/>
    </row>
    <row r="10" spans="1:18" ht="17.25" customHeight="1">
      <c r="A10" s="52">
        <v>7</v>
      </c>
      <c r="B10" s="269" t="s">
        <v>804</v>
      </c>
      <c r="C10" s="266"/>
      <c r="D10" s="46" t="s">
        <v>739</v>
      </c>
      <c r="E10" s="81" t="s">
        <v>739</v>
      </c>
      <c r="F10" s="85">
        <v>47</v>
      </c>
      <c r="G10" s="71" t="s">
        <v>796</v>
      </c>
      <c r="H10" s="53" t="s">
        <v>739</v>
      </c>
      <c r="I10" s="46"/>
      <c r="J10" s="78"/>
      <c r="K10" s="47">
        <v>87</v>
      </c>
      <c r="L10" s="71"/>
      <c r="M10" s="54"/>
      <c r="N10" s="46"/>
      <c r="O10" s="56"/>
      <c r="Q10" s="193"/>
      <c r="R10" s="194"/>
    </row>
    <row r="11" spans="1:18" ht="17.25" customHeight="1">
      <c r="A11" s="52">
        <v>8</v>
      </c>
      <c r="B11" s="71" t="s">
        <v>805</v>
      </c>
      <c r="C11" s="266"/>
      <c r="D11" s="46" t="s">
        <v>739</v>
      </c>
      <c r="E11" s="81" t="s">
        <v>739</v>
      </c>
      <c r="F11" s="270">
        <v>48</v>
      </c>
      <c r="G11" s="71" t="s">
        <v>829</v>
      </c>
      <c r="H11" s="53"/>
      <c r="I11" s="46" t="s">
        <v>739</v>
      </c>
      <c r="J11" s="78" t="s">
        <v>739</v>
      </c>
      <c r="K11" s="47">
        <v>88</v>
      </c>
      <c r="L11" s="71"/>
      <c r="M11" s="53"/>
      <c r="N11" s="55"/>
      <c r="O11" s="76"/>
      <c r="Q11" s="195"/>
    </row>
    <row r="12" spans="1:18" ht="17.25" customHeight="1">
      <c r="A12" s="52">
        <v>9</v>
      </c>
      <c r="B12" s="71" t="s">
        <v>806</v>
      </c>
      <c r="C12" s="266"/>
      <c r="D12" s="46" t="s">
        <v>739</v>
      </c>
      <c r="E12" s="81" t="s">
        <v>739</v>
      </c>
      <c r="F12" s="85">
        <v>49</v>
      </c>
      <c r="G12" s="71" t="s">
        <v>797</v>
      </c>
      <c r="H12" s="53" t="s">
        <v>739</v>
      </c>
      <c r="I12" s="46" t="s">
        <v>739</v>
      </c>
      <c r="J12" s="78"/>
      <c r="K12" s="47">
        <v>89</v>
      </c>
      <c r="L12" s="71"/>
      <c r="M12" s="53"/>
      <c r="N12" s="55"/>
      <c r="O12" s="78"/>
      <c r="Q12" s="195"/>
    </row>
    <row r="13" spans="1:18" ht="17.25" customHeight="1">
      <c r="A13" s="52">
        <v>10</v>
      </c>
      <c r="B13" s="71" t="s">
        <v>860</v>
      </c>
      <c r="C13" s="266"/>
      <c r="D13" s="46"/>
      <c r="E13" s="81" t="s">
        <v>739</v>
      </c>
      <c r="F13" s="85">
        <v>50</v>
      </c>
      <c r="G13" s="71" t="s">
        <v>830</v>
      </c>
      <c r="H13" s="53"/>
      <c r="I13" s="46" t="s">
        <v>739</v>
      </c>
      <c r="J13" s="78"/>
      <c r="K13" s="47">
        <v>90</v>
      </c>
      <c r="L13" s="72"/>
      <c r="M13" s="53"/>
      <c r="N13" s="46"/>
      <c r="O13" s="78"/>
      <c r="P13" s="77"/>
      <c r="Q13" s="195"/>
    </row>
    <row r="14" spans="1:18" ht="17.25" customHeight="1">
      <c r="A14" s="52">
        <v>11</v>
      </c>
      <c r="B14" s="71" t="s">
        <v>861</v>
      </c>
      <c r="C14" s="266"/>
      <c r="D14" s="46"/>
      <c r="E14" s="81" t="s">
        <v>739</v>
      </c>
      <c r="F14" s="85">
        <v>51</v>
      </c>
      <c r="G14" s="272" t="s">
        <v>831</v>
      </c>
      <c r="H14" s="53"/>
      <c r="I14" s="46" t="s">
        <v>739</v>
      </c>
      <c r="J14" s="78" t="s">
        <v>739</v>
      </c>
      <c r="K14" s="47">
        <v>91</v>
      </c>
      <c r="L14" s="71"/>
      <c r="M14" s="53"/>
      <c r="N14" s="55"/>
      <c r="O14" s="78"/>
      <c r="P14" s="77"/>
      <c r="Q14" s="193"/>
    </row>
    <row r="15" spans="1:18" ht="17.25" customHeight="1">
      <c r="A15" s="52">
        <v>12</v>
      </c>
      <c r="B15" s="71" t="s">
        <v>807</v>
      </c>
      <c r="C15" s="266"/>
      <c r="D15" s="46" t="s">
        <v>739</v>
      </c>
      <c r="E15" s="81" t="s">
        <v>739</v>
      </c>
      <c r="F15" s="85">
        <v>52</v>
      </c>
      <c r="G15" s="71" t="s">
        <v>832</v>
      </c>
      <c r="H15" s="53"/>
      <c r="I15" s="46" t="s">
        <v>739</v>
      </c>
      <c r="J15" s="78" t="s">
        <v>739</v>
      </c>
      <c r="K15" s="47">
        <v>92</v>
      </c>
      <c r="L15" s="71"/>
      <c r="M15" s="54"/>
      <c r="N15" s="55"/>
      <c r="O15" s="56"/>
      <c r="P15" s="77"/>
      <c r="Q15" s="195"/>
    </row>
    <row r="16" spans="1:18" ht="17.25" customHeight="1">
      <c r="A16" s="52">
        <v>13</v>
      </c>
      <c r="B16" s="71" t="s">
        <v>791</v>
      </c>
      <c r="C16" s="266" t="s">
        <v>739</v>
      </c>
      <c r="D16" s="46"/>
      <c r="E16" s="81" t="s">
        <v>739</v>
      </c>
      <c r="F16" s="85">
        <v>53</v>
      </c>
      <c r="G16" s="71" t="s">
        <v>833</v>
      </c>
      <c r="H16" s="53"/>
      <c r="I16" s="46" t="s">
        <v>739</v>
      </c>
      <c r="J16" s="76" t="s">
        <v>739</v>
      </c>
      <c r="K16" s="47">
        <v>93</v>
      </c>
      <c r="L16" s="71"/>
      <c r="M16" s="54"/>
      <c r="N16" s="46"/>
      <c r="O16" s="76"/>
      <c r="P16" s="77"/>
      <c r="Q16" s="193"/>
    </row>
    <row r="17" spans="1:18" ht="17.25" customHeight="1">
      <c r="A17" s="52">
        <v>14</v>
      </c>
      <c r="B17" s="71" t="s">
        <v>808</v>
      </c>
      <c r="C17" s="266"/>
      <c r="D17" s="46" t="s">
        <v>739</v>
      </c>
      <c r="E17" s="81" t="s">
        <v>739</v>
      </c>
      <c r="F17" s="85">
        <v>54</v>
      </c>
      <c r="G17" s="71" t="s">
        <v>834</v>
      </c>
      <c r="H17" s="53"/>
      <c r="I17" s="46" t="s">
        <v>739</v>
      </c>
      <c r="J17" s="76" t="s">
        <v>739</v>
      </c>
      <c r="K17" s="47">
        <v>94</v>
      </c>
      <c r="L17" s="71"/>
      <c r="M17" s="53"/>
      <c r="N17" s="55"/>
      <c r="O17" s="78"/>
      <c r="P17" s="77"/>
      <c r="Q17" s="193"/>
    </row>
    <row r="18" spans="1:18" ht="17.25" customHeight="1">
      <c r="A18" s="52">
        <v>15</v>
      </c>
      <c r="B18" s="71" t="s">
        <v>809</v>
      </c>
      <c r="C18" s="266"/>
      <c r="D18" s="46" t="s">
        <v>739</v>
      </c>
      <c r="E18" s="81" t="s">
        <v>739</v>
      </c>
      <c r="F18" s="270">
        <v>55</v>
      </c>
      <c r="G18" s="71" t="s">
        <v>835</v>
      </c>
      <c r="H18" s="53"/>
      <c r="I18" s="46" t="s">
        <v>739</v>
      </c>
      <c r="J18" s="76" t="s">
        <v>739</v>
      </c>
      <c r="K18" s="47">
        <v>95</v>
      </c>
      <c r="L18" s="72"/>
      <c r="M18" s="53"/>
      <c r="N18" s="55"/>
      <c r="O18" s="78"/>
      <c r="P18" s="77"/>
      <c r="Q18" s="193"/>
    </row>
    <row r="19" spans="1:18" ht="17.25" customHeight="1">
      <c r="A19" s="52">
        <v>16</v>
      </c>
      <c r="B19" s="71" t="s">
        <v>810</v>
      </c>
      <c r="C19" s="266"/>
      <c r="D19" s="46" t="s">
        <v>739</v>
      </c>
      <c r="E19" s="81" t="s">
        <v>739</v>
      </c>
      <c r="F19" s="270">
        <v>56</v>
      </c>
      <c r="G19" s="71" t="s">
        <v>836</v>
      </c>
      <c r="H19" s="53"/>
      <c r="I19" s="46" t="s">
        <v>739</v>
      </c>
      <c r="J19" s="78" t="s">
        <v>739</v>
      </c>
      <c r="K19" s="47">
        <v>96</v>
      </c>
      <c r="L19" s="72"/>
      <c r="M19" s="53"/>
      <c r="N19" s="46"/>
      <c r="O19" s="78"/>
      <c r="P19" s="77"/>
      <c r="Q19" s="193"/>
    </row>
    <row r="20" spans="1:18" ht="17.25" customHeight="1">
      <c r="A20" s="52">
        <v>17</v>
      </c>
      <c r="B20" s="71" t="s">
        <v>811</v>
      </c>
      <c r="C20" s="266"/>
      <c r="D20" s="46" t="s">
        <v>739</v>
      </c>
      <c r="E20" s="81"/>
      <c r="F20" s="85">
        <v>57</v>
      </c>
      <c r="G20" s="71" t="s">
        <v>837</v>
      </c>
      <c r="H20" s="53"/>
      <c r="I20" s="46" t="s">
        <v>739</v>
      </c>
      <c r="J20" s="76"/>
      <c r="K20" s="47">
        <v>97</v>
      </c>
      <c r="L20" s="71"/>
      <c r="M20" s="53"/>
      <c r="N20" s="46"/>
      <c r="O20" s="78"/>
      <c r="P20" s="77"/>
      <c r="Q20" s="193"/>
    </row>
    <row r="21" spans="1:18" ht="17.25" customHeight="1">
      <c r="A21" s="270">
        <v>18</v>
      </c>
      <c r="B21" s="71" t="s">
        <v>812</v>
      </c>
      <c r="C21" s="266"/>
      <c r="D21" s="46" t="s">
        <v>739</v>
      </c>
      <c r="E21" s="81" t="s">
        <v>739</v>
      </c>
      <c r="F21" s="85">
        <v>58</v>
      </c>
      <c r="G21" s="71" t="s">
        <v>838</v>
      </c>
      <c r="H21" s="53"/>
      <c r="I21" s="46" t="s">
        <v>739</v>
      </c>
      <c r="J21" s="78" t="s">
        <v>739</v>
      </c>
      <c r="K21" s="47">
        <v>98</v>
      </c>
      <c r="L21" s="71"/>
      <c r="M21" s="53"/>
      <c r="N21" s="46"/>
      <c r="O21" s="78"/>
      <c r="P21" s="77"/>
      <c r="Q21" s="193"/>
    </row>
    <row r="22" spans="1:18" ht="17.25" customHeight="1">
      <c r="A22" s="52">
        <v>19</v>
      </c>
      <c r="B22" s="71" t="s">
        <v>792</v>
      </c>
      <c r="C22" s="266" t="s">
        <v>739</v>
      </c>
      <c r="D22" s="46"/>
      <c r="E22" s="81" t="s">
        <v>739</v>
      </c>
      <c r="F22" s="85">
        <v>59</v>
      </c>
      <c r="G22" s="71" t="s">
        <v>798</v>
      </c>
      <c r="H22" s="53" t="s">
        <v>739</v>
      </c>
      <c r="I22" s="46"/>
      <c r="J22" s="78"/>
      <c r="K22" s="47">
        <v>99</v>
      </c>
      <c r="L22" s="71"/>
      <c r="M22" s="54"/>
      <c r="N22" s="55"/>
      <c r="O22" s="78"/>
      <c r="P22" s="77"/>
      <c r="Q22" s="195"/>
    </row>
    <row r="23" spans="1:18" ht="17.25" customHeight="1">
      <c r="A23" s="270">
        <v>20</v>
      </c>
      <c r="B23" s="71" t="s">
        <v>813</v>
      </c>
      <c r="C23" s="266"/>
      <c r="D23" s="46" t="s">
        <v>739</v>
      </c>
      <c r="E23" s="81" t="s">
        <v>739</v>
      </c>
      <c r="F23" s="270">
        <v>60</v>
      </c>
      <c r="G23" s="71" t="s">
        <v>872</v>
      </c>
      <c r="H23" s="53"/>
      <c r="I23" s="46"/>
      <c r="J23" s="78" t="s">
        <v>739</v>
      </c>
      <c r="K23" s="47">
        <v>100</v>
      </c>
      <c r="L23" s="71"/>
      <c r="M23" s="53"/>
      <c r="N23" s="46"/>
      <c r="O23" s="76"/>
      <c r="P23" s="77"/>
      <c r="Q23" s="193"/>
    </row>
    <row r="24" spans="1:18" ht="17.25" customHeight="1">
      <c r="A24" s="52">
        <v>21</v>
      </c>
      <c r="B24" s="71" t="s">
        <v>814</v>
      </c>
      <c r="C24" s="266"/>
      <c r="D24" s="46" t="s">
        <v>739</v>
      </c>
      <c r="E24" s="81" t="s">
        <v>739</v>
      </c>
      <c r="F24" s="270">
        <v>61</v>
      </c>
      <c r="G24" s="71" t="s">
        <v>839</v>
      </c>
      <c r="H24" s="53"/>
      <c r="I24" s="46" t="s">
        <v>739</v>
      </c>
      <c r="J24" s="78" t="s">
        <v>739</v>
      </c>
      <c r="K24" s="47">
        <v>101</v>
      </c>
      <c r="L24" s="72"/>
      <c r="M24" s="53"/>
      <c r="N24" s="55"/>
      <c r="O24" s="146"/>
      <c r="P24" s="77"/>
      <c r="Q24" s="193"/>
    </row>
    <row r="25" spans="1:18" ht="17.25" customHeight="1">
      <c r="A25" s="52">
        <v>22</v>
      </c>
      <c r="B25" s="71" t="s">
        <v>862</v>
      </c>
      <c r="C25" s="266"/>
      <c r="D25" s="46"/>
      <c r="E25" s="81" t="s">
        <v>739</v>
      </c>
      <c r="F25" s="85">
        <v>62</v>
      </c>
      <c r="G25" s="272" t="s">
        <v>840</v>
      </c>
      <c r="H25" s="53"/>
      <c r="I25" s="46" t="s">
        <v>739</v>
      </c>
      <c r="J25" s="78"/>
      <c r="K25" s="47">
        <v>102</v>
      </c>
      <c r="L25" s="72"/>
      <c r="M25" s="153"/>
      <c r="N25" s="55"/>
      <c r="O25" s="56"/>
      <c r="Q25" s="195"/>
    </row>
    <row r="26" spans="1:18" ht="17.25" customHeight="1">
      <c r="A26" s="52">
        <v>23</v>
      </c>
      <c r="B26" s="71" t="s">
        <v>863</v>
      </c>
      <c r="C26" s="266"/>
      <c r="D26" s="46"/>
      <c r="E26" s="81" t="s">
        <v>739</v>
      </c>
      <c r="F26" s="85">
        <v>63</v>
      </c>
      <c r="G26" s="74" t="s">
        <v>841</v>
      </c>
      <c r="H26" s="53"/>
      <c r="I26" s="46" t="s">
        <v>739</v>
      </c>
      <c r="J26" s="78" t="s">
        <v>739</v>
      </c>
      <c r="K26" s="47">
        <v>103</v>
      </c>
      <c r="L26" s="72"/>
      <c r="M26" s="53"/>
      <c r="N26" s="46"/>
      <c r="O26" s="78"/>
      <c r="Q26" s="193"/>
    </row>
    <row r="27" spans="1:18" ht="17.25" customHeight="1">
      <c r="A27" s="52">
        <v>24</v>
      </c>
      <c r="B27" s="71" t="s">
        <v>815</v>
      </c>
      <c r="C27" s="266"/>
      <c r="D27" s="46" t="s">
        <v>739</v>
      </c>
      <c r="E27" s="81" t="s">
        <v>739</v>
      </c>
      <c r="F27" s="270">
        <v>64</v>
      </c>
      <c r="G27" s="71" t="s">
        <v>842</v>
      </c>
      <c r="H27" s="53"/>
      <c r="I27" s="46" t="s">
        <v>739</v>
      </c>
      <c r="J27" s="78" t="s">
        <v>739</v>
      </c>
      <c r="K27" s="47">
        <v>104</v>
      </c>
      <c r="L27" s="71"/>
      <c r="M27" s="54"/>
      <c r="N27" s="55"/>
      <c r="O27" s="56"/>
      <c r="Q27" s="193"/>
    </row>
    <row r="28" spans="1:18" ht="17.25" customHeight="1">
      <c r="A28" s="270">
        <v>25</v>
      </c>
      <c r="B28" s="71" t="s">
        <v>816</v>
      </c>
      <c r="C28" s="266"/>
      <c r="D28" s="46" t="s">
        <v>739</v>
      </c>
      <c r="E28" s="81" t="s">
        <v>739</v>
      </c>
      <c r="F28" s="85">
        <v>65</v>
      </c>
      <c r="G28" s="72" t="s">
        <v>843</v>
      </c>
      <c r="H28" s="53"/>
      <c r="I28" s="46" t="s">
        <v>739</v>
      </c>
      <c r="J28" s="78" t="s">
        <v>739</v>
      </c>
      <c r="K28" s="47">
        <v>105</v>
      </c>
      <c r="L28" s="71"/>
      <c r="M28" s="54"/>
      <c r="N28" s="46"/>
      <c r="O28" s="78"/>
      <c r="Q28" s="195"/>
    </row>
    <row r="29" spans="1:18" ht="17.25" customHeight="1">
      <c r="A29" s="270">
        <v>26</v>
      </c>
      <c r="B29" s="71" t="s">
        <v>817</v>
      </c>
      <c r="C29" s="266"/>
      <c r="D29" s="46" t="s">
        <v>739</v>
      </c>
      <c r="E29" s="81" t="s">
        <v>739</v>
      </c>
      <c r="F29" s="85">
        <v>66</v>
      </c>
      <c r="G29" s="72" t="s">
        <v>844</v>
      </c>
      <c r="H29" s="53"/>
      <c r="I29" s="46" t="s">
        <v>739</v>
      </c>
      <c r="J29" s="78"/>
      <c r="K29" s="47">
        <v>106</v>
      </c>
      <c r="L29" s="72"/>
      <c r="M29" s="53"/>
      <c r="N29" s="46"/>
      <c r="O29" s="78"/>
      <c r="Q29" s="195"/>
    </row>
    <row r="30" spans="1:18" ht="17.25" customHeight="1">
      <c r="A30" s="52">
        <v>27</v>
      </c>
      <c r="B30" s="71" t="s">
        <v>818</v>
      </c>
      <c r="C30" s="266"/>
      <c r="D30" s="46" t="s">
        <v>739</v>
      </c>
      <c r="E30" s="81"/>
      <c r="F30" s="85">
        <v>67</v>
      </c>
      <c r="G30" s="71" t="s">
        <v>845</v>
      </c>
      <c r="H30" s="53"/>
      <c r="I30" s="46" t="s">
        <v>739</v>
      </c>
      <c r="J30" s="78" t="s">
        <v>739</v>
      </c>
      <c r="K30" s="47">
        <v>107</v>
      </c>
      <c r="L30" s="71"/>
      <c r="M30" s="53"/>
      <c r="N30" s="55"/>
      <c r="O30" s="56"/>
      <c r="Q30" s="195"/>
    </row>
    <row r="31" spans="1:18" ht="17.25" customHeight="1">
      <c r="A31" s="52">
        <v>28</v>
      </c>
      <c r="B31" s="71" t="s">
        <v>793</v>
      </c>
      <c r="C31" s="266" t="s">
        <v>739</v>
      </c>
      <c r="D31" s="46"/>
      <c r="E31" s="81"/>
      <c r="F31" s="85">
        <v>68</v>
      </c>
      <c r="G31" s="72" t="s">
        <v>799</v>
      </c>
      <c r="H31" s="53" t="s">
        <v>739</v>
      </c>
      <c r="I31" s="46"/>
      <c r="J31" s="78"/>
      <c r="K31" s="47">
        <v>108</v>
      </c>
      <c r="L31" s="71"/>
      <c r="M31" s="53"/>
      <c r="N31" s="46"/>
      <c r="O31" s="78"/>
      <c r="Q31" s="193"/>
    </row>
    <row r="32" spans="1:18" ht="17.25" customHeight="1">
      <c r="A32" s="52">
        <v>29</v>
      </c>
      <c r="B32" s="72" t="s">
        <v>819</v>
      </c>
      <c r="C32" s="266"/>
      <c r="D32" s="46" t="s">
        <v>739</v>
      </c>
      <c r="E32" s="81" t="s">
        <v>739</v>
      </c>
      <c r="F32" s="85">
        <v>69</v>
      </c>
      <c r="G32" s="72" t="s">
        <v>846</v>
      </c>
      <c r="H32" s="53"/>
      <c r="I32" s="46" t="s">
        <v>739</v>
      </c>
      <c r="J32" s="78" t="s">
        <v>739</v>
      </c>
      <c r="K32" s="47">
        <v>109</v>
      </c>
      <c r="L32" s="74"/>
      <c r="M32" s="53"/>
      <c r="N32" s="55"/>
      <c r="O32" s="78"/>
      <c r="Q32" s="193"/>
      <c r="R32" s="251"/>
    </row>
    <row r="33" spans="1:20" ht="17.25" customHeight="1">
      <c r="A33" s="270">
        <v>30</v>
      </c>
      <c r="B33" s="72" t="s">
        <v>820</v>
      </c>
      <c r="C33" s="266"/>
      <c r="D33" s="46" t="s">
        <v>739</v>
      </c>
      <c r="E33" s="81" t="s">
        <v>739</v>
      </c>
      <c r="F33" s="85">
        <v>70</v>
      </c>
      <c r="G33" s="71" t="s">
        <v>847</v>
      </c>
      <c r="H33" s="53"/>
      <c r="I33" s="46" t="s">
        <v>739</v>
      </c>
      <c r="J33" s="78" t="s">
        <v>739</v>
      </c>
      <c r="K33" s="47">
        <v>110</v>
      </c>
      <c r="L33" s="72"/>
      <c r="M33" s="96"/>
      <c r="N33" s="46"/>
      <c r="O33" s="97"/>
      <c r="Q33" s="193"/>
    </row>
    <row r="34" spans="1:20" ht="17.25" customHeight="1">
      <c r="A34" s="52">
        <v>31</v>
      </c>
      <c r="B34" s="72" t="s">
        <v>821</v>
      </c>
      <c r="C34" s="266"/>
      <c r="D34" s="46" t="s">
        <v>739</v>
      </c>
      <c r="E34" s="81" t="s">
        <v>739</v>
      </c>
      <c r="F34" s="270">
        <v>71</v>
      </c>
      <c r="G34" s="71" t="s">
        <v>848</v>
      </c>
      <c r="H34" s="53"/>
      <c r="I34" s="46" t="s">
        <v>739</v>
      </c>
      <c r="J34" s="78" t="s">
        <v>739</v>
      </c>
      <c r="K34" s="47">
        <v>111</v>
      </c>
      <c r="L34" s="71"/>
      <c r="M34" s="53"/>
      <c r="N34" s="46"/>
      <c r="O34" s="78"/>
      <c r="Q34" s="195"/>
    </row>
    <row r="35" spans="1:20" ht="17.25" customHeight="1">
      <c r="A35" s="52">
        <v>32</v>
      </c>
      <c r="B35" s="72" t="s">
        <v>822</v>
      </c>
      <c r="C35" s="266"/>
      <c r="D35" s="46" t="s">
        <v>739</v>
      </c>
      <c r="E35" s="81" t="s">
        <v>739</v>
      </c>
      <c r="F35" s="85">
        <v>72</v>
      </c>
      <c r="G35" s="71" t="s">
        <v>873</v>
      </c>
      <c r="H35" s="53"/>
      <c r="I35" s="46"/>
      <c r="J35" s="78" t="s">
        <v>739</v>
      </c>
      <c r="K35" s="47">
        <v>112</v>
      </c>
      <c r="L35" s="71"/>
      <c r="M35" s="96"/>
      <c r="N35" s="46"/>
      <c r="O35" s="97"/>
      <c r="Q35" s="195"/>
    </row>
    <row r="36" spans="1:20" ht="17.25" customHeight="1">
      <c r="A36" s="52">
        <v>33</v>
      </c>
      <c r="B36" s="72" t="s">
        <v>864</v>
      </c>
      <c r="C36" s="267"/>
      <c r="D36" s="57"/>
      <c r="E36" s="81" t="s">
        <v>739</v>
      </c>
      <c r="F36" s="85">
        <v>73</v>
      </c>
      <c r="G36" s="272" t="s">
        <v>874</v>
      </c>
      <c r="H36" s="53"/>
      <c r="I36" s="46"/>
      <c r="J36" s="78" t="s">
        <v>739</v>
      </c>
      <c r="K36" s="47">
        <v>113</v>
      </c>
      <c r="L36" s="72"/>
      <c r="M36" s="96"/>
      <c r="N36" s="55"/>
      <c r="O36" s="97"/>
      <c r="Q36" s="193"/>
    </row>
    <row r="37" spans="1:20" ht="17.25" customHeight="1">
      <c r="A37" s="270">
        <v>34</v>
      </c>
      <c r="B37" s="72" t="s">
        <v>823</v>
      </c>
      <c r="C37" s="266"/>
      <c r="D37" s="46" t="s">
        <v>739</v>
      </c>
      <c r="E37" s="81"/>
      <c r="F37" s="270">
        <v>74</v>
      </c>
      <c r="G37" s="71" t="s">
        <v>875</v>
      </c>
      <c r="H37" s="53"/>
      <c r="I37" s="55"/>
      <c r="J37" s="78" t="s">
        <v>739</v>
      </c>
      <c r="K37" s="47">
        <v>114</v>
      </c>
      <c r="L37" s="71"/>
      <c r="M37" s="54"/>
      <c r="N37" s="55"/>
      <c r="O37" s="56"/>
      <c r="Q37" s="193"/>
    </row>
    <row r="38" spans="1:20" ht="17.25" customHeight="1">
      <c r="A38" s="52">
        <v>35</v>
      </c>
      <c r="B38" s="72" t="s">
        <v>794</v>
      </c>
      <c r="C38" s="267" t="s">
        <v>739</v>
      </c>
      <c r="D38" s="57"/>
      <c r="E38" s="81" t="s">
        <v>739</v>
      </c>
      <c r="F38" s="270">
        <v>75</v>
      </c>
      <c r="G38" s="71" t="s">
        <v>849</v>
      </c>
      <c r="H38" s="53"/>
      <c r="I38" s="46" t="s">
        <v>739</v>
      </c>
      <c r="J38" s="76" t="s">
        <v>739</v>
      </c>
      <c r="K38" s="47">
        <v>115</v>
      </c>
      <c r="L38" s="71"/>
      <c r="M38" s="53"/>
      <c r="N38" s="46"/>
      <c r="O38" s="78"/>
      <c r="Q38" s="195"/>
    </row>
    <row r="39" spans="1:20" ht="17.25" customHeight="1">
      <c r="A39" s="270">
        <v>36</v>
      </c>
      <c r="B39" s="72" t="s">
        <v>865</v>
      </c>
      <c r="C39" s="267"/>
      <c r="D39" s="57"/>
      <c r="E39" s="81" t="s">
        <v>739</v>
      </c>
      <c r="F39" s="85">
        <v>76</v>
      </c>
      <c r="G39" s="71" t="s">
        <v>850</v>
      </c>
      <c r="H39" s="53"/>
      <c r="I39" s="46" t="s">
        <v>739</v>
      </c>
      <c r="J39" s="78" t="s">
        <v>739</v>
      </c>
      <c r="K39" s="47">
        <v>116</v>
      </c>
      <c r="L39" s="72"/>
      <c r="M39" s="53"/>
      <c r="N39" s="46"/>
      <c r="O39" s="78"/>
      <c r="Q39" s="193"/>
    </row>
    <row r="40" spans="1:20" ht="17.25" customHeight="1">
      <c r="A40" s="52">
        <v>37</v>
      </c>
      <c r="B40" s="72" t="s">
        <v>824</v>
      </c>
      <c r="C40" s="267"/>
      <c r="D40" s="57" t="s">
        <v>739</v>
      </c>
      <c r="E40" s="81" t="s">
        <v>739</v>
      </c>
      <c r="F40" s="85">
        <v>77</v>
      </c>
      <c r="G40" s="72" t="s">
        <v>851</v>
      </c>
      <c r="H40" s="53"/>
      <c r="I40" s="46" t="s">
        <v>739</v>
      </c>
      <c r="J40" s="78" t="s">
        <v>739</v>
      </c>
      <c r="K40" s="47">
        <v>117</v>
      </c>
      <c r="L40" s="71"/>
      <c r="M40" s="53"/>
      <c r="N40" s="46"/>
      <c r="O40" s="78"/>
      <c r="Q40" s="193"/>
    </row>
    <row r="41" spans="1:20" ht="17.25" customHeight="1">
      <c r="A41" s="52">
        <v>38</v>
      </c>
      <c r="B41" s="72" t="s">
        <v>825</v>
      </c>
      <c r="C41" s="267"/>
      <c r="D41" s="57" t="s">
        <v>739</v>
      </c>
      <c r="E41" s="81" t="s">
        <v>739</v>
      </c>
      <c r="F41" s="270">
        <v>78</v>
      </c>
      <c r="G41" s="71" t="s">
        <v>852</v>
      </c>
      <c r="H41" s="45"/>
      <c r="I41" s="46" t="s">
        <v>739</v>
      </c>
      <c r="J41" s="78" t="s">
        <v>739</v>
      </c>
      <c r="K41" s="273">
        <v>118</v>
      </c>
      <c r="L41" s="71" t="s">
        <v>870</v>
      </c>
      <c r="M41" s="53"/>
      <c r="N41" s="46"/>
      <c r="O41" s="78" t="s">
        <v>739</v>
      </c>
      <c r="Q41" s="195"/>
    </row>
    <row r="42" spans="1:20" ht="17.25" customHeight="1">
      <c r="A42" s="52">
        <v>39</v>
      </c>
      <c r="B42" s="71" t="s">
        <v>826</v>
      </c>
      <c r="C42" s="266"/>
      <c r="D42" s="46" t="s">
        <v>739</v>
      </c>
      <c r="E42" s="81" t="s">
        <v>739</v>
      </c>
      <c r="F42" s="85">
        <v>79</v>
      </c>
      <c r="G42" s="71" t="s">
        <v>800</v>
      </c>
      <c r="H42" s="53" t="s">
        <v>739</v>
      </c>
      <c r="I42" s="46"/>
      <c r="J42" s="76"/>
      <c r="K42" s="273">
        <v>119</v>
      </c>
      <c r="L42" s="72" t="s">
        <v>876</v>
      </c>
      <c r="M42" s="96"/>
      <c r="N42" s="55"/>
      <c r="O42" s="97" t="s">
        <v>739</v>
      </c>
      <c r="Q42" s="195"/>
    </row>
    <row r="43" spans="1:20" ht="17.25" customHeight="1" thickBot="1">
      <c r="A43" s="271">
        <v>40</v>
      </c>
      <c r="B43" s="73" t="s">
        <v>867</v>
      </c>
      <c r="C43" s="268"/>
      <c r="D43" s="58"/>
      <c r="E43" s="82" t="s">
        <v>739</v>
      </c>
      <c r="F43" s="86">
        <v>80</v>
      </c>
      <c r="G43" s="75" t="s">
        <v>853</v>
      </c>
      <c r="H43" s="59"/>
      <c r="I43" s="60" t="s">
        <v>739</v>
      </c>
      <c r="J43" s="87" t="s">
        <v>739</v>
      </c>
      <c r="K43" s="274">
        <v>120</v>
      </c>
      <c r="L43" s="75" t="s">
        <v>866</v>
      </c>
      <c r="M43" s="61"/>
      <c r="N43" s="62"/>
      <c r="O43" s="63" t="s">
        <v>739</v>
      </c>
      <c r="Q43" s="193"/>
    </row>
    <row r="44" spans="1:20" ht="17.25" customHeight="1">
      <c r="A44" s="66"/>
      <c r="B44" s="66">
        <f>COUNTA(B4:B43)</f>
        <v>40</v>
      </c>
      <c r="C44" s="66">
        <f>COUNTIF(C4:C43,"○")</f>
        <v>5</v>
      </c>
      <c r="D44" s="66">
        <f>COUNTIF(D4:D43,"○")</f>
        <v>26</v>
      </c>
      <c r="E44" s="66">
        <f>COUNTIF(E4:E43,"○")</f>
        <v>34</v>
      </c>
      <c r="F44" s="66"/>
      <c r="G44" s="66">
        <f>COUNTA(G4:G43)</f>
        <v>40</v>
      </c>
      <c r="H44" s="66">
        <f>COUNTIF(H4:H43,"○")</f>
        <v>6</v>
      </c>
      <c r="I44" s="66">
        <f>COUNTIF(I4:I43,"○")</f>
        <v>28</v>
      </c>
      <c r="J44" s="66">
        <f>COUNTIF(J4:J43,"○")</f>
        <v>31</v>
      </c>
      <c r="K44" s="66"/>
      <c r="L44" s="66">
        <f>COUNTA(L4:L43)</f>
        <v>8</v>
      </c>
      <c r="M44" s="66">
        <f>COUNTIF(M4:M43,"○")</f>
        <v>0</v>
      </c>
      <c r="N44" s="66">
        <f>COUNTIF(N4:N43,"○")</f>
        <v>4</v>
      </c>
      <c r="O44" s="66">
        <f>COUNTIF(O4:O43,"○")</f>
        <v>6</v>
      </c>
      <c r="Q44" s="195"/>
    </row>
    <row r="45" spans="1:20" s="251" customFormat="1" ht="17.25" customHeight="1">
      <c r="C45" s="251" t="s">
        <v>783</v>
      </c>
      <c r="D45" s="251">
        <f>COUNTA(D4:D42)</f>
        <v>26</v>
      </c>
      <c r="I45" s="251">
        <f>COUNTA(I4:I42)</f>
        <v>27</v>
      </c>
      <c r="N45" s="251">
        <f>COUNTA(N4:N42)</f>
        <v>4</v>
      </c>
      <c r="R45" s="39"/>
      <c r="S45" s="261"/>
    </row>
    <row r="46" spans="1:20" ht="17.25" customHeight="1">
      <c r="B46" s="64" t="s">
        <v>878</v>
      </c>
      <c r="C46" s="262">
        <f>SUM(C44,H44,M44)</f>
        <v>11</v>
      </c>
      <c r="D46" s="65" t="s">
        <v>191</v>
      </c>
      <c r="E46" s="66"/>
      <c r="M46" s="250"/>
      <c r="R46" s="195"/>
      <c r="T46" s="261"/>
    </row>
    <row r="47" spans="1:20" ht="17.25" customHeight="1">
      <c r="B47" s="67" t="s">
        <v>879</v>
      </c>
      <c r="C47" s="263">
        <f>SUM(D44,I44,N44)</f>
        <v>58</v>
      </c>
      <c r="D47" s="68" t="s">
        <v>191</v>
      </c>
      <c r="E47" s="66"/>
      <c r="R47" s="195"/>
      <c r="T47" s="261"/>
    </row>
    <row r="48" spans="1:20" ht="17.25" customHeight="1">
      <c r="B48" s="69" t="s">
        <v>880</v>
      </c>
      <c r="C48" s="264">
        <f>SUM(E44,J44,O44)</f>
        <v>71</v>
      </c>
      <c r="D48" s="70" t="s">
        <v>191</v>
      </c>
      <c r="E48" s="66"/>
      <c r="R48" s="195"/>
      <c r="T48" s="261"/>
    </row>
    <row r="49" spans="2:17" ht="17.25" customHeight="1">
      <c r="Q49" s="195"/>
    </row>
    <row r="50" spans="2:17" ht="17.25" customHeight="1">
      <c r="Q50" s="193"/>
    </row>
    <row r="51" spans="2:17">
      <c r="Q51" s="193"/>
    </row>
    <row r="52" spans="2:17">
      <c r="B52" s="51"/>
      <c r="C52" s="51"/>
      <c r="D52" s="51"/>
      <c r="E52" s="51"/>
      <c r="Q52" s="195"/>
    </row>
    <row r="53" spans="2:17">
      <c r="B53" s="51"/>
      <c r="C53" s="51"/>
      <c r="D53" s="51"/>
      <c r="E53" s="51"/>
      <c r="Q53" s="195"/>
    </row>
    <row r="54" spans="2:17">
      <c r="B54" s="51"/>
      <c r="C54" s="51"/>
      <c r="D54" s="51"/>
      <c r="E54" s="51"/>
      <c r="Q54" s="193"/>
    </row>
    <row r="55" spans="2:17">
      <c r="B55" s="51"/>
      <c r="C55" s="51"/>
      <c r="D55" s="51"/>
      <c r="E55" s="51"/>
      <c r="Q55" s="195"/>
    </row>
    <row r="56" spans="2:17">
      <c r="B56" s="51"/>
      <c r="C56" s="51"/>
      <c r="D56" s="51"/>
      <c r="E56" s="51"/>
      <c r="Q56" s="193"/>
    </row>
    <row r="57" spans="2:17">
      <c r="B57" s="51"/>
      <c r="C57" s="51"/>
      <c r="D57" s="51"/>
      <c r="E57" s="51"/>
      <c r="Q57" s="195"/>
    </row>
    <row r="58" spans="2:17">
      <c r="B58" s="51"/>
      <c r="C58" s="51"/>
      <c r="D58" s="51"/>
      <c r="E58" s="51"/>
      <c r="Q58" s="195"/>
    </row>
    <row r="59" spans="2:17">
      <c r="B59" s="51"/>
      <c r="C59" s="51"/>
      <c r="D59" s="51"/>
      <c r="E59" s="51"/>
    </row>
    <row r="60" spans="2:17">
      <c r="B60" s="51"/>
      <c r="C60" s="51"/>
      <c r="D60" s="51"/>
      <c r="E60" s="51"/>
    </row>
    <row r="61" spans="2:17">
      <c r="B61" s="51"/>
      <c r="C61" s="51"/>
      <c r="D61" s="51"/>
      <c r="E61" s="51"/>
    </row>
    <row r="62" spans="2:17">
      <c r="B62" s="51"/>
      <c r="C62" s="51"/>
      <c r="D62" s="51"/>
      <c r="E62" s="51"/>
    </row>
    <row r="63" spans="2:17">
      <c r="B63" s="51"/>
      <c r="C63" s="51"/>
      <c r="D63" s="51"/>
      <c r="E63" s="51"/>
    </row>
    <row r="64" spans="2:17">
      <c r="B64" s="51"/>
      <c r="C64" s="51"/>
      <c r="D64" s="51"/>
      <c r="E64" s="51"/>
    </row>
    <row r="65" spans="2:5">
      <c r="B65" s="51"/>
      <c r="C65" s="51"/>
      <c r="D65" s="51"/>
      <c r="E65" s="51"/>
    </row>
    <row r="66" spans="2:5">
      <c r="B66" s="51"/>
      <c r="C66" s="51"/>
      <c r="D66" s="51"/>
      <c r="E66" s="51"/>
    </row>
    <row r="67" spans="2:5">
      <c r="B67" s="51"/>
      <c r="C67" s="51"/>
      <c r="D67" s="51"/>
      <c r="E67" s="51"/>
    </row>
    <row r="68" spans="2:5">
      <c r="B68" s="51"/>
      <c r="C68" s="51"/>
      <c r="D68" s="51"/>
      <c r="E68" s="51"/>
    </row>
    <row r="69" spans="2:5">
      <c r="B69" s="51"/>
      <c r="C69" s="51"/>
      <c r="D69" s="51"/>
      <c r="E69" s="51"/>
    </row>
    <row r="70" spans="2:5">
      <c r="B70" s="51"/>
      <c r="C70" s="51"/>
      <c r="D70" s="51"/>
      <c r="E70" s="51"/>
    </row>
    <row r="71" spans="2:5">
      <c r="B71" s="51"/>
      <c r="C71" s="51"/>
      <c r="D71" s="51"/>
      <c r="E71" s="51"/>
    </row>
    <row r="72" spans="2:5">
      <c r="B72" s="51"/>
      <c r="C72" s="51"/>
      <c r="D72" s="51"/>
      <c r="E72" s="51"/>
    </row>
    <row r="73" spans="2:5">
      <c r="B73" s="51"/>
      <c r="C73" s="51"/>
      <c r="D73" s="51"/>
      <c r="E73" s="51"/>
    </row>
    <row r="74" spans="2:5">
      <c r="B74" s="51"/>
      <c r="C74" s="51"/>
      <c r="D74" s="51"/>
      <c r="E74" s="51"/>
    </row>
    <row r="75" spans="2:5">
      <c r="B75" s="51"/>
      <c r="C75" s="51"/>
      <c r="D75" s="51"/>
      <c r="E75" s="51"/>
    </row>
    <row r="76" spans="2:5">
      <c r="B76" s="51"/>
      <c r="C76" s="51"/>
      <c r="D76" s="51"/>
      <c r="E76" s="51"/>
    </row>
    <row r="77" spans="2:5">
      <c r="B77" s="51"/>
      <c r="C77" s="51"/>
      <c r="D77" s="51"/>
      <c r="E77" s="51"/>
    </row>
    <row r="78" spans="2:5">
      <c r="B78" s="51"/>
      <c r="C78" s="51"/>
      <c r="D78" s="51"/>
      <c r="E78" s="51"/>
    </row>
    <row r="79" spans="2:5">
      <c r="B79" s="51"/>
      <c r="C79" s="51"/>
      <c r="D79" s="51"/>
      <c r="E79" s="51"/>
    </row>
    <row r="80" spans="2:5">
      <c r="B80" s="51"/>
      <c r="C80" s="51"/>
      <c r="D80" s="51"/>
      <c r="E80" s="51"/>
    </row>
    <row r="81" spans="2:5">
      <c r="B81" s="51"/>
      <c r="C81" s="51"/>
      <c r="D81" s="51"/>
      <c r="E81" s="51"/>
    </row>
    <row r="82" spans="2:5">
      <c r="B82" s="51"/>
      <c r="C82" s="51"/>
      <c r="D82" s="51"/>
      <c r="E82" s="51"/>
    </row>
    <row r="83" spans="2:5">
      <c r="B83" s="51"/>
      <c r="C83" s="51"/>
      <c r="D83" s="51"/>
      <c r="E83" s="51"/>
    </row>
  </sheetData>
  <mergeCells count="1">
    <mergeCell ref="A1:O1"/>
  </mergeCells>
  <phoneticPr fontId="1"/>
  <pageMargins left="0.7" right="0.7" top="0.75" bottom="0.75" header="0.3" footer="0.3"/>
  <pageSetup paperSize="9" scale="88" orientation="portrait"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view="pageBreakPreview" zoomScaleNormal="100" zoomScaleSheetLayoutView="100" workbookViewId="0">
      <selection sqref="A1:AK1"/>
    </sheetView>
  </sheetViews>
  <sheetFormatPr defaultColWidth="2.375" defaultRowHeight="14.25"/>
  <cols>
    <col min="1" max="1" width="4.125" style="37" bestFit="1" customWidth="1"/>
    <col min="2" max="16384" width="2.375" style="36"/>
  </cols>
  <sheetData>
    <row r="1" spans="1:37" ht="30.75">
      <c r="A1" s="349" t="s">
        <v>206</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row>
    <row r="2" spans="1:37">
      <c r="A2" s="129"/>
      <c r="B2" s="128"/>
      <c r="C2" s="128"/>
      <c r="D2" s="128"/>
      <c r="E2" s="128"/>
    </row>
    <row r="3" spans="1:37">
      <c r="A3" s="37" t="s">
        <v>38</v>
      </c>
      <c r="B3" s="38" t="s">
        <v>197</v>
      </c>
      <c r="C3" s="130"/>
      <c r="D3" s="130"/>
    </row>
    <row r="5" spans="1:37">
      <c r="A5" s="37" t="s">
        <v>41</v>
      </c>
      <c r="B5" s="38" t="s">
        <v>932</v>
      </c>
      <c r="C5" s="130"/>
      <c r="D5" s="130"/>
      <c r="E5" s="130"/>
      <c r="AI5" s="37"/>
    </row>
    <row r="6" spans="1:37">
      <c r="AI6" s="37"/>
    </row>
    <row r="7" spans="1:37">
      <c r="A7" s="37" t="s">
        <v>307</v>
      </c>
      <c r="B7" s="38" t="s">
        <v>198</v>
      </c>
      <c r="C7" s="130"/>
      <c r="D7" s="130"/>
      <c r="E7" s="130"/>
      <c r="AI7" s="37"/>
    </row>
    <row r="8" spans="1:37">
      <c r="AI8" s="37"/>
    </row>
    <row r="9" spans="1:37">
      <c r="A9" s="37" t="s">
        <v>308</v>
      </c>
      <c r="B9" s="38" t="s">
        <v>205</v>
      </c>
      <c r="C9" s="130"/>
      <c r="D9" s="130"/>
      <c r="AI9" s="37"/>
    </row>
    <row r="10" spans="1:37">
      <c r="B10" s="37" t="s">
        <v>309</v>
      </c>
      <c r="C10" s="38" t="s">
        <v>641</v>
      </c>
      <c r="D10" s="130"/>
      <c r="E10" s="130"/>
      <c r="F10" s="130"/>
      <c r="G10" s="130"/>
      <c r="H10" s="130"/>
      <c r="I10" s="130"/>
      <c r="AI10" s="37"/>
    </row>
    <row r="11" spans="1:37">
      <c r="B11" s="37"/>
      <c r="C11" s="37" t="s">
        <v>310</v>
      </c>
      <c r="D11" s="36" t="s">
        <v>199</v>
      </c>
      <c r="K11" s="129" t="s">
        <v>311</v>
      </c>
      <c r="L11" s="129" t="s">
        <v>311</v>
      </c>
      <c r="M11" s="129" t="s">
        <v>311</v>
      </c>
      <c r="N11" s="129" t="s">
        <v>311</v>
      </c>
      <c r="O11" s="129" t="s">
        <v>311</v>
      </c>
      <c r="P11" s="129" t="s">
        <v>311</v>
      </c>
      <c r="Q11" s="129" t="s">
        <v>311</v>
      </c>
      <c r="R11" s="129" t="s">
        <v>311</v>
      </c>
      <c r="S11" s="129" t="s">
        <v>311</v>
      </c>
      <c r="T11" s="129" t="s">
        <v>311</v>
      </c>
      <c r="U11" s="129" t="s">
        <v>311</v>
      </c>
      <c r="V11" s="129" t="s">
        <v>311</v>
      </c>
      <c r="W11" s="129" t="s">
        <v>311</v>
      </c>
      <c r="X11" s="129" t="s">
        <v>311</v>
      </c>
      <c r="Y11" s="129" t="s">
        <v>311</v>
      </c>
      <c r="Z11" s="129" t="s">
        <v>311</v>
      </c>
      <c r="AA11" s="129" t="s">
        <v>311</v>
      </c>
      <c r="AB11" s="129" t="s">
        <v>311</v>
      </c>
      <c r="AC11" s="129" t="s">
        <v>311</v>
      </c>
      <c r="AD11" s="149" t="s">
        <v>207</v>
      </c>
      <c r="AE11" s="149" t="s">
        <v>207</v>
      </c>
      <c r="AF11" s="149" t="s">
        <v>207</v>
      </c>
      <c r="AG11" s="149" t="s">
        <v>207</v>
      </c>
      <c r="AI11" s="37" t="s">
        <v>312</v>
      </c>
    </row>
    <row r="12" spans="1:37">
      <c r="B12" s="37"/>
      <c r="C12" s="37" t="s">
        <v>220</v>
      </c>
      <c r="D12" s="36" t="s">
        <v>930</v>
      </c>
      <c r="K12" s="238" t="s">
        <v>207</v>
      </c>
      <c r="L12" s="238" t="s">
        <v>207</v>
      </c>
      <c r="M12" s="238" t="s">
        <v>207</v>
      </c>
      <c r="N12" s="238" t="s">
        <v>207</v>
      </c>
      <c r="O12" s="238" t="s">
        <v>207</v>
      </c>
      <c r="P12" s="238" t="s">
        <v>207</v>
      </c>
      <c r="Q12" s="238" t="s">
        <v>207</v>
      </c>
      <c r="R12" s="238" t="s">
        <v>207</v>
      </c>
      <c r="S12" s="238" t="s">
        <v>207</v>
      </c>
      <c r="T12" s="238" t="s">
        <v>207</v>
      </c>
      <c r="U12" s="238" t="s">
        <v>207</v>
      </c>
      <c r="V12" s="238" t="s">
        <v>207</v>
      </c>
      <c r="W12" s="238" t="s">
        <v>207</v>
      </c>
      <c r="X12" s="238" t="s">
        <v>207</v>
      </c>
      <c r="Y12" s="238" t="s">
        <v>207</v>
      </c>
      <c r="Z12" s="238" t="s">
        <v>207</v>
      </c>
      <c r="AA12" s="238" t="s">
        <v>207</v>
      </c>
      <c r="AB12" s="238" t="s">
        <v>207</v>
      </c>
      <c r="AC12" s="238" t="s">
        <v>207</v>
      </c>
      <c r="AD12" s="238" t="s">
        <v>207</v>
      </c>
      <c r="AE12" s="238" t="s">
        <v>207</v>
      </c>
      <c r="AF12" s="238" t="s">
        <v>207</v>
      </c>
      <c r="AG12" s="238" t="s">
        <v>207</v>
      </c>
      <c r="AI12" s="37" t="s">
        <v>931</v>
      </c>
    </row>
    <row r="13" spans="1:37">
      <c r="B13" s="37"/>
      <c r="C13" s="37" t="s">
        <v>929</v>
      </c>
      <c r="D13" s="36" t="s">
        <v>962</v>
      </c>
      <c r="AA13" s="129"/>
      <c r="AB13" s="129"/>
      <c r="AC13" s="129"/>
      <c r="AD13" s="149"/>
      <c r="AE13" s="149"/>
      <c r="AF13" s="149"/>
      <c r="AG13" s="149" t="s">
        <v>207</v>
      </c>
      <c r="AI13" s="37" t="s">
        <v>963</v>
      </c>
    </row>
    <row r="14" spans="1:37">
      <c r="B14" s="37"/>
      <c r="AI14" s="37"/>
    </row>
    <row r="15" spans="1:37">
      <c r="B15" s="37" t="s">
        <v>315</v>
      </c>
      <c r="C15" s="38" t="s">
        <v>642</v>
      </c>
      <c r="D15" s="130"/>
      <c r="E15" s="130"/>
      <c r="F15" s="130"/>
      <c r="G15" s="130"/>
      <c r="H15" s="130"/>
      <c r="I15" s="130"/>
      <c r="AI15" s="37"/>
    </row>
    <row r="16" spans="1:37">
      <c r="B16" s="37"/>
      <c r="C16" s="37" t="s">
        <v>316</v>
      </c>
      <c r="D16" s="36" t="s">
        <v>200</v>
      </c>
      <c r="Q16" s="129"/>
      <c r="R16" s="129" t="s">
        <v>314</v>
      </c>
      <c r="S16" s="129" t="s">
        <v>314</v>
      </c>
      <c r="T16" s="129" t="s">
        <v>314</v>
      </c>
      <c r="U16" s="129" t="s">
        <v>314</v>
      </c>
      <c r="V16" s="129" t="s">
        <v>314</v>
      </c>
      <c r="W16" s="129" t="s">
        <v>314</v>
      </c>
      <c r="X16" s="129" t="s">
        <v>314</v>
      </c>
      <c r="Y16" s="129" t="s">
        <v>314</v>
      </c>
      <c r="Z16" s="129" t="s">
        <v>314</v>
      </c>
      <c r="AA16" s="129" t="s">
        <v>314</v>
      </c>
      <c r="AB16" s="129" t="s">
        <v>314</v>
      </c>
      <c r="AC16" s="129" t="s">
        <v>314</v>
      </c>
      <c r="AD16" s="149" t="s">
        <v>207</v>
      </c>
      <c r="AE16" s="149" t="s">
        <v>207</v>
      </c>
      <c r="AF16" s="149" t="s">
        <v>207</v>
      </c>
      <c r="AG16" s="149" t="s">
        <v>207</v>
      </c>
      <c r="AI16" s="37" t="s">
        <v>964</v>
      </c>
    </row>
    <row r="17" spans="2:35">
      <c r="B17" s="37"/>
      <c r="C17" s="37" t="s">
        <v>313</v>
      </c>
      <c r="D17" s="36" t="s">
        <v>201</v>
      </c>
      <c r="I17" s="129"/>
      <c r="J17" s="129" t="s">
        <v>314</v>
      </c>
      <c r="K17" s="129" t="s">
        <v>314</v>
      </c>
      <c r="L17" s="129" t="s">
        <v>314</v>
      </c>
      <c r="M17" s="129" t="s">
        <v>314</v>
      </c>
      <c r="N17" s="129" t="s">
        <v>314</v>
      </c>
      <c r="O17" s="129" t="s">
        <v>314</v>
      </c>
      <c r="P17" s="129" t="s">
        <v>314</v>
      </c>
      <c r="Q17" s="129" t="s">
        <v>314</v>
      </c>
      <c r="R17" s="129" t="s">
        <v>314</v>
      </c>
      <c r="S17" s="129" t="s">
        <v>314</v>
      </c>
      <c r="T17" s="129" t="s">
        <v>314</v>
      </c>
      <c r="U17" s="129" t="s">
        <v>314</v>
      </c>
      <c r="V17" s="129" t="s">
        <v>314</v>
      </c>
      <c r="W17" s="129" t="s">
        <v>314</v>
      </c>
      <c r="X17" s="129" t="s">
        <v>314</v>
      </c>
      <c r="Y17" s="129" t="s">
        <v>314</v>
      </c>
      <c r="Z17" s="129" t="s">
        <v>314</v>
      </c>
      <c r="AA17" s="129" t="s">
        <v>314</v>
      </c>
      <c r="AB17" s="129" t="s">
        <v>314</v>
      </c>
      <c r="AC17" s="129" t="s">
        <v>314</v>
      </c>
      <c r="AD17" s="149" t="s">
        <v>207</v>
      </c>
      <c r="AE17" s="149" t="s">
        <v>207</v>
      </c>
      <c r="AF17" s="149" t="s">
        <v>207</v>
      </c>
      <c r="AG17" s="149" t="s">
        <v>207</v>
      </c>
      <c r="AI17" s="37" t="s">
        <v>965</v>
      </c>
    </row>
    <row r="18" spans="2:35">
      <c r="B18" s="37"/>
      <c r="AI18" s="37"/>
    </row>
    <row r="19" spans="2:35">
      <c r="B19" s="37" t="s">
        <v>317</v>
      </c>
      <c r="C19" s="38" t="s">
        <v>928</v>
      </c>
      <c r="D19" s="130"/>
      <c r="E19" s="130"/>
      <c r="F19" s="130"/>
      <c r="G19" s="130"/>
      <c r="H19" s="130"/>
      <c r="I19" s="130"/>
      <c r="K19" s="149"/>
      <c r="L19" s="129"/>
      <c r="M19" s="129"/>
      <c r="N19" s="129"/>
      <c r="O19" s="129"/>
      <c r="P19" s="129" t="s">
        <v>314</v>
      </c>
      <c r="Q19" s="129" t="s">
        <v>314</v>
      </c>
      <c r="R19" s="129" t="s">
        <v>314</v>
      </c>
      <c r="S19" s="129" t="s">
        <v>314</v>
      </c>
      <c r="T19" s="129" t="s">
        <v>314</v>
      </c>
      <c r="U19" s="129" t="s">
        <v>314</v>
      </c>
      <c r="V19" s="129" t="s">
        <v>314</v>
      </c>
      <c r="W19" s="129" t="s">
        <v>314</v>
      </c>
      <c r="X19" s="129" t="s">
        <v>314</v>
      </c>
      <c r="Y19" s="129" t="s">
        <v>314</v>
      </c>
      <c r="Z19" s="129" t="s">
        <v>314</v>
      </c>
      <c r="AA19" s="129" t="s">
        <v>314</v>
      </c>
      <c r="AB19" s="129" t="s">
        <v>314</v>
      </c>
      <c r="AC19" s="129" t="s">
        <v>314</v>
      </c>
      <c r="AD19" s="149" t="s">
        <v>207</v>
      </c>
      <c r="AE19" s="149" t="s">
        <v>207</v>
      </c>
      <c r="AF19" s="149" t="s">
        <v>207</v>
      </c>
      <c r="AG19" s="149" t="s">
        <v>207</v>
      </c>
      <c r="AI19" s="37" t="s">
        <v>966</v>
      </c>
    </row>
    <row r="20" spans="2:35">
      <c r="B20" s="37"/>
      <c r="AI20" s="37"/>
    </row>
    <row r="21" spans="2:35">
      <c r="B21" s="37" t="s">
        <v>318</v>
      </c>
      <c r="C21" s="36" t="s">
        <v>949</v>
      </c>
      <c r="D21" s="130"/>
      <c r="E21" s="130"/>
      <c r="F21" s="130"/>
      <c r="G21" s="130"/>
      <c r="H21" s="130"/>
      <c r="I21" s="130"/>
      <c r="J21" s="130"/>
      <c r="M21" s="129"/>
      <c r="N21" s="129"/>
      <c r="O21" s="129"/>
      <c r="P21" s="129"/>
      <c r="Q21" s="129"/>
      <c r="R21" s="129"/>
      <c r="S21" s="129" t="s">
        <v>314</v>
      </c>
      <c r="T21" s="129" t="s">
        <v>314</v>
      </c>
      <c r="U21" s="129" t="s">
        <v>314</v>
      </c>
      <c r="V21" s="129" t="s">
        <v>314</v>
      </c>
      <c r="W21" s="129" t="s">
        <v>314</v>
      </c>
      <c r="X21" s="129" t="s">
        <v>314</v>
      </c>
      <c r="Y21" s="129" t="s">
        <v>314</v>
      </c>
      <c r="Z21" s="129" t="s">
        <v>314</v>
      </c>
      <c r="AA21" s="129" t="s">
        <v>314</v>
      </c>
      <c r="AB21" s="129" t="s">
        <v>314</v>
      </c>
      <c r="AC21" s="129" t="s">
        <v>314</v>
      </c>
      <c r="AD21" s="149" t="s">
        <v>207</v>
      </c>
      <c r="AE21" s="149" t="s">
        <v>207</v>
      </c>
      <c r="AF21" s="149" t="s">
        <v>207</v>
      </c>
      <c r="AG21" s="149" t="s">
        <v>207</v>
      </c>
      <c r="AI21" s="37" t="s">
        <v>967</v>
      </c>
    </row>
    <row r="22" spans="2:35">
      <c r="B22" s="37"/>
      <c r="AI22" s="37"/>
    </row>
    <row r="23" spans="2:35">
      <c r="B23" s="37" t="s">
        <v>319</v>
      </c>
      <c r="C23" s="38" t="s">
        <v>643</v>
      </c>
      <c r="D23" s="130"/>
      <c r="E23" s="130"/>
      <c r="F23" s="130"/>
      <c r="G23" s="130"/>
      <c r="H23" s="130"/>
      <c r="I23" s="130"/>
      <c r="L23" s="129"/>
      <c r="M23" s="129"/>
      <c r="N23" s="129"/>
      <c r="O23" s="129" t="s">
        <v>320</v>
      </c>
      <c r="P23" s="129" t="s">
        <v>320</v>
      </c>
      <c r="Q23" s="129" t="s">
        <v>320</v>
      </c>
      <c r="R23" s="129" t="s">
        <v>320</v>
      </c>
      <c r="S23" s="129" t="s">
        <v>320</v>
      </c>
      <c r="T23" s="129" t="s">
        <v>320</v>
      </c>
      <c r="U23" s="129" t="s">
        <v>320</v>
      </c>
      <c r="V23" s="129" t="s">
        <v>320</v>
      </c>
      <c r="W23" s="129" t="s">
        <v>320</v>
      </c>
      <c r="X23" s="129" t="s">
        <v>320</v>
      </c>
      <c r="Y23" s="129" t="s">
        <v>320</v>
      </c>
      <c r="Z23" s="129" t="s">
        <v>320</v>
      </c>
      <c r="AA23" s="129" t="s">
        <v>320</v>
      </c>
      <c r="AB23" s="129" t="s">
        <v>320</v>
      </c>
      <c r="AC23" s="129" t="s">
        <v>320</v>
      </c>
      <c r="AD23" s="149" t="s">
        <v>207</v>
      </c>
      <c r="AE23" s="149" t="s">
        <v>207</v>
      </c>
      <c r="AF23" s="149" t="s">
        <v>207</v>
      </c>
      <c r="AG23" s="149" t="s">
        <v>207</v>
      </c>
      <c r="AI23" s="37" t="s">
        <v>968</v>
      </c>
    </row>
    <row r="24" spans="2:35">
      <c r="B24" s="37"/>
      <c r="AI24" s="37"/>
    </row>
    <row r="25" spans="2:35">
      <c r="B25" s="37" t="s">
        <v>321</v>
      </c>
      <c r="C25" s="38" t="s">
        <v>644</v>
      </c>
      <c r="D25" s="130"/>
      <c r="E25" s="130"/>
      <c r="F25" s="130"/>
      <c r="G25" s="130"/>
      <c r="H25" s="130"/>
      <c r="I25" s="130"/>
      <c r="K25" s="149"/>
      <c r="L25" s="129"/>
      <c r="M25" s="129" t="s">
        <v>320</v>
      </c>
      <c r="N25" s="129" t="s">
        <v>320</v>
      </c>
      <c r="O25" s="129" t="s">
        <v>320</v>
      </c>
      <c r="P25" s="129" t="s">
        <v>320</v>
      </c>
      <c r="Q25" s="129" t="s">
        <v>320</v>
      </c>
      <c r="R25" s="129" t="s">
        <v>320</v>
      </c>
      <c r="S25" s="129" t="s">
        <v>320</v>
      </c>
      <c r="T25" s="129" t="s">
        <v>320</v>
      </c>
      <c r="U25" s="129" t="s">
        <v>320</v>
      </c>
      <c r="V25" s="129" t="s">
        <v>320</v>
      </c>
      <c r="W25" s="129" t="s">
        <v>320</v>
      </c>
      <c r="X25" s="129" t="s">
        <v>320</v>
      </c>
      <c r="Y25" s="129" t="s">
        <v>320</v>
      </c>
      <c r="Z25" s="129" t="s">
        <v>320</v>
      </c>
      <c r="AA25" s="129" t="s">
        <v>320</v>
      </c>
      <c r="AB25" s="129" t="s">
        <v>320</v>
      </c>
      <c r="AC25" s="129" t="s">
        <v>320</v>
      </c>
      <c r="AD25" s="149" t="s">
        <v>207</v>
      </c>
      <c r="AE25" s="149" t="s">
        <v>207</v>
      </c>
      <c r="AF25" s="149" t="s">
        <v>207</v>
      </c>
      <c r="AG25" s="149" t="s">
        <v>207</v>
      </c>
      <c r="AI25" s="37" t="s">
        <v>969</v>
      </c>
    </row>
    <row r="26" spans="2:35">
      <c r="B26" s="37"/>
      <c r="AI26" s="37"/>
    </row>
    <row r="27" spans="2:35">
      <c r="B27" s="37" t="s">
        <v>322</v>
      </c>
      <c r="C27" s="38" t="s">
        <v>645</v>
      </c>
      <c r="D27" s="130"/>
      <c r="E27" s="130"/>
      <c r="F27" s="130"/>
      <c r="G27" s="130"/>
      <c r="H27" s="130"/>
      <c r="I27" s="130"/>
      <c r="J27" s="130"/>
      <c r="K27" s="130"/>
      <c r="L27" s="130"/>
      <c r="AI27" s="37"/>
    </row>
    <row r="28" spans="2:35">
      <c r="B28" s="37"/>
      <c r="C28" s="129" t="s">
        <v>323</v>
      </c>
      <c r="D28" s="130" t="s">
        <v>378</v>
      </c>
      <c r="E28" s="130"/>
      <c r="F28" s="130"/>
      <c r="G28" s="130"/>
      <c r="H28" s="130"/>
      <c r="I28" s="130"/>
      <c r="J28" s="130"/>
      <c r="K28" s="130"/>
      <c r="L28" s="130"/>
      <c r="Q28" s="229" t="s">
        <v>207</v>
      </c>
      <c r="R28" s="229" t="s">
        <v>207</v>
      </c>
      <c r="S28" s="229" t="s">
        <v>207</v>
      </c>
      <c r="T28" s="229" t="s">
        <v>207</v>
      </c>
      <c r="U28" s="229" t="s">
        <v>207</v>
      </c>
      <c r="V28" s="229" t="s">
        <v>207</v>
      </c>
      <c r="W28" s="229" t="s">
        <v>207</v>
      </c>
      <c r="X28" s="229" t="s">
        <v>207</v>
      </c>
      <c r="Y28" s="229" t="s">
        <v>207</v>
      </c>
      <c r="Z28" s="229" t="s">
        <v>207</v>
      </c>
      <c r="AA28" s="229" t="s">
        <v>207</v>
      </c>
      <c r="AB28" s="229" t="s">
        <v>207</v>
      </c>
      <c r="AC28" s="229" t="s">
        <v>207</v>
      </c>
      <c r="AD28" s="229" t="s">
        <v>207</v>
      </c>
      <c r="AE28" s="229" t="s">
        <v>207</v>
      </c>
      <c r="AF28" s="229" t="s">
        <v>207</v>
      </c>
      <c r="AI28" s="37" t="s">
        <v>970</v>
      </c>
    </row>
    <row r="29" spans="2:35">
      <c r="B29" s="37"/>
      <c r="C29" s="129" t="s">
        <v>324</v>
      </c>
      <c r="D29" s="36" t="s">
        <v>294</v>
      </c>
      <c r="E29" s="130"/>
      <c r="F29" s="130"/>
      <c r="G29" s="130"/>
      <c r="H29" s="130"/>
      <c r="I29" s="130"/>
      <c r="J29" s="130"/>
      <c r="K29" s="130"/>
      <c r="L29" s="130"/>
      <c r="Q29" s="149"/>
      <c r="R29" s="149" t="s">
        <v>207</v>
      </c>
      <c r="S29" s="149" t="s">
        <v>207</v>
      </c>
      <c r="T29" s="149" t="s">
        <v>207</v>
      </c>
      <c r="U29" s="149" t="s">
        <v>207</v>
      </c>
      <c r="V29" s="149" t="s">
        <v>207</v>
      </c>
      <c r="W29" s="149" t="s">
        <v>207</v>
      </c>
      <c r="X29" s="149" t="s">
        <v>207</v>
      </c>
      <c r="Y29" s="149" t="s">
        <v>207</v>
      </c>
      <c r="Z29" s="149" t="s">
        <v>207</v>
      </c>
      <c r="AA29" s="149" t="s">
        <v>207</v>
      </c>
      <c r="AB29" s="149" t="s">
        <v>207</v>
      </c>
      <c r="AC29" s="149" t="s">
        <v>207</v>
      </c>
      <c r="AD29" s="149" t="s">
        <v>207</v>
      </c>
      <c r="AE29" s="149" t="s">
        <v>207</v>
      </c>
      <c r="AF29" s="149" t="s">
        <v>207</v>
      </c>
      <c r="AI29" s="37" t="s">
        <v>971</v>
      </c>
    </row>
    <row r="30" spans="2:35">
      <c r="B30" s="37"/>
      <c r="AI30" s="37"/>
    </row>
    <row r="31" spans="2:35">
      <c r="B31" s="37" t="s">
        <v>325</v>
      </c>
      <c r="C31" s="36" t="s">
        <v>376</v>
      </c>
      <c r="AI31" s="37"/>
    </row>
    <row r="32" spans="2:35">
      <c r="B32" s="37"/>
      <c r="AI32" s="37"/>
    </row>
    <row r="33" spans="1:35">
      <c r="B33" s="37" t="s">
        <v>933</v>
      </c>
      <c r="C33" s="36" t="s">
        <v>295</v>
      </c>
      <c r="AI33" s="37"/>
    </row>
    <row r="34" spans="1:35">
      <c r="B34" s="37"/>
      <c r="C34" s="129" t="s">
        <v>323</v>
      </c>
      <c r="D34" s="36" t="s">
        <v>972</v>
      </c>
      <c r="L34" s="339" t="s">
        <v>207</v>
      </c>
      <c r="M34" s="339" t="s">
        <v>207</v>
      </c>
      <c r="N34" s="339" t="s">
        <v>207</v>
      </c>
      <c r="O34" s="339" t="s">
        <v>207</v>
      </c>
      <c r="P34" s="339" t="s">
        <v>207</v>
      </c>
      <c r="Q34" s="339" t="s">
        <v>207</v>
      </c>
      <c r="R34" s="339" t="s">
        <v>207</v>
      </c>
      <c r="S34" s="339" t="s">
        <v>207</v>
      </c>
      <c r="T34" s="339" t="s">
        <v>207</v>
      </c>
      <c r="U34" s="339" t="s">
        <v>207</v>
      </c>
      <c r="V34" s="339" t="s">
        <v>207</v>
      </c>
      <c r="W34" s="149" t="s">
        <v>207</v>
      </c>
      <c r="X34" s="149" t="s">
        <v>207</v>
      </c>
      <c r="Y34" s="149" t="s">
        <v>207</v>
      </c>
      <c r="Z34" s="149" t="s">
        <v>207</v>
      </c>
      <c r="AA34" s="149" t="s">
        <v>207</v>
      </c>
      <c r="AB34" s="149" t="s">
        <v>207</v>
      </c>
      <c r="AC34" s="149" t="s">
        <v>207</v>
      </c>
      <c r="AD34" s="149" t="s">
        <v>207</v>
      </c>
      <c r="AE34" s="149" t="s">
        <v>207</v>
      </c>
      <c r="AF34" s="149" t="s">
        <v>207</v>
      </c>
      <c r="AI34" s="37" t="s">
        <v>975</v>
      </c>
    </row>
    <row r="35" spans="1:35">
      <c r="B35" s="37"/>
      <c r="C35" s="129" t="s">
        <v>324</v>
      </c>
      <c r="D35" s="36" t="s">
        <v>202</v>
      </c>
      <c r="L35" s="238"/>
      <c r="M35" s="238"/>
      <c r="N35" s="238"/>
      <c r="O35" s="238"/>
      <c r="P35" s="149"/>
      <c r="Q35" s="149"/>
      <c r="R35" s="149"/>
      <c r="S35" s="149"/>
      <c r="T35" s="149"/>
      <c r="U35" s="149"/>
      <c r="V35" s="149"/>
      <c r="W35" s="149"/>
      <c r="X35" s="149" t="s">
        <v>207</v>
      </c>
      <c r="Y35" s="149" t="s">
        <v>207</v>
      </c>
      <c r="Z35" s="149" t="s">
        <v>207</v>
      </c>
      <c r="AA35" s="149" t="s">
        <v>207</v>
      </c>
      <c r="AB35" s="149" t="s">
        <v>207</v>
      </c>
      <c r="AC35" s="149" t="s">
        <v>207</v>
      </c>
      <c r="AD35" s="149" t="s">
        <v>207</v>
      </c>
      <c r="AE35" s="149" t="s">
        <v>207</v>
      </c>
      <c r="AF35" s="149" t="s">
        <v>207</v>
      </c>
      <c r="AI35" s="37" t="s">
        <v>976</v>
      </c>
    </row>
    <row r="36" spans="1:35">
      <c r="B36" s="37"/>
      <c r="C36" s="149" t="s">
        <v>380</v>
      </c>
      <c r="D36" s="38" t="s">
        <v>973</v>
      </c>
      <c r="L36" s="339" t="s">
        <v>207</v>
      </c>
      <c r="M36" s="149" t="s">
        <v>207</v>
      </c>
      <c r="N36" s="149" t="s">
        <v>207</v>
      </c>
      <c r="O36" s="149" t="s">
        <v>207</v>
      </c>
      <c r="P36" s="149" t="s">
        <v>207</v>
      </c>
      <c r="Q36" s="149" t="s">
        <v>207</v>
      </c>
      <c r="R36" s="149" t="s">
        <v>207</v>
      </c>
      <c r="S36" s="149" t="s">
        <v>207</v>
      </c>
      <c r="T36" s="149" t="s">
        <v>207</v>
      </c>
      <c r="U36" s="149" t="s">
        <v>207</v>
      </c>
      <c r="V36" s="149" t="s">
        <v>207</v>
      </c>
      <c r="W36" s="149" t="s">
        <v>207</v>
      </c>
      <c r="X36" s="149" t="s">
        <v>207</v>
      </c>
      <c r="Y36" s="149" t="s">
        <v>207</v>
      </c>
      <c r="Z36" s="149" t="s">
        <v>207</v>
      </c>
      <c r="AA36" s="149" t="s">
        <v>207</v>
      </c>
      <c r="AB36" s="149" t="s">
        <v>207</v>
      </c>
      <c r="AC36" s="149" t="s">
        <v>207</v>
      </c>
      <c r="AD36" s="149" t="s">
        <v>207</v>
      </c>
      <c r="AE36" s="149" t="s">
        <v>207</v>
      </c>
      <c r="AF36" s="149" t="s">
        <v>207</v>
      </c>
      <c r="AI36" s="37" t="s">
        <v>977</v>
      </c>
    </row>
    <row r="37" spans="1:35">
      <c r="B37" s="37"/>
      <c r="C37" s="149" t="s">
        <v>381</v>
      </c>
      <c r="D37" s="36" t="s">
        <v>935</v>
      </c>
      <c r="L37" s="149"/>
      <c r="M37" s="149"/>
      <c r="N37" s="149"/>
      <c r="O37" s="339" t="s">
        <v>207</v>
      </c>
      <c r="P37" s="339" t="s">
        <v>207</v>
      </c>
      <c r="Q37" s="339" t="s">
        <v>207</v>
      </c>
      <c r="R37" s="339" t="s">
        <v>207</v>
      </c>
      <c r="S37" s="339" t="s">
        <v>207</v>
      </c>
      <c r="T37" s="238" t="s">
        <v>207</v>
      </c>
      <c r="U37" s="149" t="s">
        <v>207</v>
      </c>
      <c r="V37" s="149" t="s">
        <v>207</v>
      </c>
      <c r="W37" s="149" t="s">
        <v>207</v>
      </c>
      <c r="X37" s="149" t="s">
        <v>207</v>
      </c>
      <c r="Y37" s="149" t="s">
        <v>207</v>
      </c>
      <c r="Z37" s="149" t="s">
        <v>207</v>
      </c>
      <c r="AA37" s="149" t="s">
        <v>207</v>
      </c>
      <c r="AB37" s="149" t="s">
        <v>207</v>
      </c>
      <c r="AC37" s="149" t="s">
        <v>207</v>
      </c>
      <c r="AD37" s="149" t="s">
        <v>207</v>
      </c>
      <c r="AE37" s="149" t="s">
        <v>207</v>
      </c>
      <c r="AF37" s="149" t="s">
        <v>207</v>
      </c>
      <c r="AI37" s="37" t="s">
        <v>978</v>
      </c>
    </row>
    <row r="38" spans="1:35">
      <c r="B38" s="37"/>
      <c r="C38" s="36" t="s">
        <v>934</v>
      </c>
      <c r="D38" s="36" t="s">
        <v>974</v>
      </c>
      <c r="M38" s="339" t="s">
        <v>207</v>
      </c>
      <c r="N38" s="339" t="s">
        <v>207</v>
      </c>
      <c r="O38" s="238" t="s">
        <v>207</v>
      </c>
      <c r="P38" s="238" t="s">
        <v>207</v>
      </c>
      <c r="Q38" s="238" t="s">
        <v>207</v>
      </c>
      <c r="R38" s="238" t="s">
        <v>207</v>
      </c>
      <c r="S38" s="238" t="s">
        <v>207</v>
      </c>
      <c r="T38" s="238" t="s">
        <v>207</v>
      </c>
      <c r="U38" s="238" t="s">
        <v>207</v>
      </c>
      <c r="V38" s="238" t="s">
        <v>207</v>
      </c>
      <c r="W38" s="238" t="s">
        <v>207</v>
      </c>
      <c r="X38" s="238" t="s">
        <v>207</v>
      </c>
      <c r="Y38" s="238" t="s">
        <v>207</v>
      </c>
      <c r="Z38" s="238" t="s">
        <v>207</v>
      </c>
      <c r="AA38" s="238" t="s">
        <v>207</v>
      </c>
      <c r="AB38" s="238" t="s">
        <v>207</v>
      </c>
      <c r="AC38" s="238" t="s">
        <v>207</v>
      </c>
      <c r="AD38" s="238" t="s">
        <v>207</v>
      </c>
      <c r="AE38" s="238" t="s">
        <v>207</v>
      </c>
      <c r="AF38" s="238" t="s">
        <v>207</v>
      </c>
      <c r="AI38" s="37" t="s">
        <v>979</v>
      </c>
    </row>
    <row r="39" spans="1:35">
      <c r="B39" s="37"/>
      <c r="AI39" s="37"/>
    </row>
    <row r="40" spans="1:35">
      <c r="A40" s="37" t="s">
        <v>326</v>
      </c>
      <c r="B40" s="38" t="s">
        <v>204</v>
      </c>
      <c r="AI40" s="37"/>
    </row>
    <row r="41" spans="1:35">
      <c r="B41" s="37"/>
      <c r="AI41" s="37"/>
    </row>
    <row r="42" spans="1:35">
      <c r="A42" s="37" t="s">
        <v>327</v>
      </c>
      <c r="B42" s="38" t="s">
        <v>203</v>
      </c>
      <c r="AI42" s="37"/>
    </row>
    <row r="43" spans="1:35">
      <c r="B43" s="37"/>
      <c r="AI43" s="37"/>
    </row>
    <row r="44" spans="1:35">
      <c r="B44" s="37"/>
      <c r="C44" s="149"/>
      <c r="D44" s="38"/>
      <c r="AI44" s="37"/>
    </row>
    <row r="45" spans="1:35">
      <c r="B45" s="37"/>
      <c r="C45" s="129"/>
      <c r="D45" s="38"/>
      <c r="AI45" s="37"/>
    </row>
    <row r="46" spans="1:35">
      <c r="A46" s="36"/>
      <c r="C46" s="130"/>
      <c r="D46" s="130"/>
      <c r="AI46" s="37"/>
    </row>
    <row r="47" spans="1:35">
      <c r="AI47" s="37"/>
    </row>
    <row r="48" spans="1:35">
      <c r="A48" s="36"/>
      <c r="C48" s="130"/>
      <c r="D48" s="130"/>
      <c r="AI48" s="37"/>
    </row>
    <row r="49" spans="35:35">
      <c r="AI49" s="37"/>
    </row>
    <row r="50" spans="35:35">
      <c r="AI50" s="37"/>
    </row>
    <row r="51" spans="35:35">
      <c r="AI51" s="37"/>
    </row>
    <row r="52" spans="35:35">
      <c r="AI52" s="37"/>
    </row>
    <row r="53" spans="35:35">
      <c r="AI53" s="37"/>
    </row>
    <row r="54" spans="35:35">
      <c r="AI54" s="37"/>
    </row>
    <row r="55" spans="35:35">
      <c r="AI55" s="37"/>
    </row>
    <row r="56" spans="35:35">
      <c r="AI56" s="37"/>
    </row>
    <row r="57" spans="35:35">
      <c r="AI57" s="37"/>
    </row>
    <row r="58" spans="35:35">
      <c r="AI58" s="37"/>
    </row>
    <row r="59" spans="35:35">
      <c r="AI59" s="37"/>
    </row>
    <row r="60" spans="35:35">
      <c r="AI60" s="37"/>
    </row>
    <row r="61" spans="35:35">
      <c r="AI61" s="37"/>
    </row>
    <row r="62" spans="35:35">
      <c r="AI62" s="37"/>
    </row>
  </sheetData>
  <mergeCells count="1">
    <mergeCell ref="A1:AK1"/>
  </mergeCells>
  <phoneticPr fontId="1"/>
  <printOptions horizontalCentered="1"/>
  <pageMargins left="0.39370078740157483" right="0.39370078740157483" top="0.98425196850393704" bottom="0.3937007874015748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39"/>
  <sheetViews>
    <sheetView zoomScaleNormal="100" workbookViewId="0"/>
  </sheetViews>
  <sheetFormatPr defaultColWidth="3.75" defaultRowHeight="22.5" customHeight="1"/>
  <cols>
    <col min="1" max="16384" width="3.75" style="88"/>
  </cols>
  <sheetData>
    <row r="1" spans="1:9" s="341" customFormat="1" ht="22.5" customHeight="1">
      <c r="A1" s="341" t="s">
        <v>984</v>
      </c>
    </row>
    <row r="3" spans="1:9" ht="22.5" customHeight="1">
      <c r="A3" s="88" t="s">
        <v>950</v>
      </c>
    </row>
    <row r="4" spans="1:9" ht="22.5" customHeight="1">
      <c r="A4" s="88" t="s">
        <v>609</v>
      </c>
    </row>
    <row r="5" spans="1:9" ht="22.5" customHeight="1">
      <c r="B5" s="88" t="s">
        <v>956</v>
      </c>
      <c r="C5" s="88" t="s">
        <v>610</v>
      </c>
      <c r="H5" s="88" t="s">
        <v>611</v>
      </c>
    </row>
    <row r="6" spans="1:9" ht="22.5" customHeight="1">
      <c r="D6" s="88" t="s">
        <v>911</v>
      </c>
    </row>
    <row r="7" spans="1:9" ht="22.5" customHeight="1">
      <c r="D7" s="88" t="s">
        <v>615</v>
      </c>
    </row>
    <row r="8" spans="1:9" ht="22.5" customHeight="1">
      <c r="D8" s="88" t="s">
        <v>616</v>
      </c>
    </row>
    <row r="9" spans="1:9" ht="22.5" customHeight="1">
      <c r="D9" s="88" t="s">
        <v>741</v>
      </c>
    </row>
    <row r="10" spans="1:9" ht="22.5" customHeight="1">
      <c r="D10" s="88" t="s">
        <v>742</v>
      </c>
    </row>
    <row r="11" spans="1:9" ht="22.5" customHeight="1">
      <c r="D11" s="88" t="s">
        <v>910</v>
      </c>
    </row>
    <row r="12" spans="1:9" ht="22.5" customHeight="1">
      <c r="C12" s="88" t="s">
        <v>304</v>
      </c>
      <c r="E12" s="88" t="s">
        <v>612</v>
      </c>
    </row>
    <row r="13" spans="1:9" ht="22.5" customHeight="1">
      <c r="E13" s="88" t="s">
        <v>912</v>
      </c>
    </row>
    <row r="15" spans="1:9" ht="22.5" customHeight="1">
      <c r="B15" s="88" t="s">
        <v>956</v>
      </c>
      <c r="C15" s="88" t="s">
        <v>613</v>
      </c>
      <c r="H15" s="88" t="s">
        <v>958</v>
      </c>
    </row>
    <row r="16" spans="1:9" ht="22.5" customHeight="1">
      <c r="I16" s="88" t="s">
        <v>959</v>
      </c>
    </row>
    <row r="17" spans="1:5" ht="22.5" customHeight="1">
      <c r="D17" s="88" t="s">
        <v>614</v>
      </c>
    </row>
    <row r="18" spans="1:5" ht="22.5" customHeight="1">
      <c r="D18" s="88" t="s">
        <v>617</v>
      </c>
    </row>
    <row r="19" spans="1:5" ht="22.5" customHeight="1">
      <c r="D19" s="88" t="s">
        <v>781</v>
      </c>
    </row>
    <row r="20" spans="1:5" ht="22.5" customHeight="1">
      <c r="C20" s="88" t="s">
        <v>304</v>
      </c>
      <c r="E20" s="88" t="s">
        <v>660</v>
      </c>
    </row>
    <row r="22" spans="1:5" ht="22.5" customHeight="1">
      <c r="D22" s="88" t="s">
        <v>914</v>
      </c>
    </row>
    <row r="23" spans="1:5" ht="22.5" customHeight="1">
      <c r="D23" s="88" t="s">
        <v>913</v>
      </c>
    </row>
    <row r="25" spans="1:5" s="341" customFormat="1" ht="22.5" customHeight="1">
      <c r="A25" s="341" t="s">
        <v>957</v>
      </c>
    </row>
    <row r="26" spans="1:5" ht="22.5" customHeight="1">
      <c r="B26" s="88" t="s">
        <v>296</v>
      </c>
      <c r="C26" s="88" t="s">
        <v>925</v>
      </c>
    </row>
    <row r="27" spans="1:5" ht="22.5" customHeight="1">
      <c r="C27" s="88" t="s">
        <v>926</v>
      </c>
    </row>
    <row r="28" spans="1:5" ht="22.5" customHeight="1">
      <c r="C28" s="88" t="s">
        <v>952</v>
      </c>
    </row>
    <row r="29" spans="1:5" ht="22.5" customHeight="1">
      <c r="C29" s="88" t="s">
        <v>951</v>
      </c>
    </row>
    <row r="30" spans="1:5" ht="22.5" customHeight="1">
      <c r="C30" s="88" t="s">
        <v>923</v>
      </c>
    </row>
    <row r="31" spans="1:5" ht="22.5" customHeight="1">
      <c r="C31" s="88" t="s">
        <v>953</v>
      </c>
    </row>
    <row r="33" spans="2:21" ht="22.5" customHeight="1">
      <c r="B33" s="88" t="s">
        <v>296</v>
      </c>
      <c r="C33" s="88" t="s">
        <v>273</v>
      </c>
    </row>
    <row r="34" spans="2:21" ht="22.5" customHeight="1">
      <c r="C34" s="88" t="s">
        <v>954</v>
      </c>
    </row>
    <row r="35" spans="2:21" ht="22.5" customHeight="1">
      <c r="C35" s="88" t="s">
        <v>955</v>
      </c>
    </row>
    <row r="36" spans="2:21" ht="22.5" customHeight="1">
      <c r="G36" s="88" t="s">
        <v>297</v>
      </c>
      <c r="L36" s="88" t="s">
        <v>264</v>
      </c>
      <c r="U36" s="88" t="s">
        <v>266</v>
      </c>
    </row>
    <row r="37" spans="2:21" ht="22.5" customHeight="1">
      <c r="D37" s="88" t="s">
        <v>262</v>
      </c>
      <c r="G37" s="88" t="s">
        <v>298</v>
      </c>
      <c r="L37" s="342" t="s">
        <v>265</v>
      </c>
      <c r="U37" s="88" t="s">
        <v>267</v>
      </c>
    </row>
    <row r="38" spans="2:21" ht="22.5" customHeight="1">
      <c r="D38" s="88" t="s">
        <v>43</v>
      </c>
      <c r="G38" s="88" t="s">
        <v>299</v>
      </c>
      <c r="L38" s="342" t="s">
        <v>268</v>
      </c>
      <c r="U38" s="88" t="s">
        <v>270</v>
      </c>
    </row>
    <row r="39" spans="2:21" ht="22.5" customHeight="1">
      <c r="D39" s="88" t="s">
        <v>25</v>
      </c>
      <c r="G39" s="88" t="s">
        <v>300</v>
      </c>
      <c r="L39" s="342" t="s">
        <v>269</v>
      </c>
      <c r="U39" s="88" t="s">
        <v>271</v>
      </c>
    </row>
  </sheetData>
  <phoneticPr fontId="1"/>
  <hyperlinks>
    <hyperlink ref="L37" r:id="rId1"/>
    <hyperlink ref="L38" r:id="rId2"/>
    <hyperlink ref="L39" r:id="rId3"/>
  </hyperlinks>
  <pageMargins left="0.7" right="0.7" top="0.75" bottom="0.75" header="0.3" footer="0.3"/>
  <pageSetup paperSize="9" scale="85" orientation="portrait"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32"/>
  <sheetViews>
    <sheetView zoomScale="115" zoomScaleNormal="115" workbookViewId="0"/>
  </sheetViews>
  <sheetFormatPr defaultColWidth="3.125" defaultRowHeight="18.75" customHeight="1"/>
  <cols>
    <col min="1" max="16384" width="3.125" style="12"/>
  </cols>
  <sheetData>
    <row r="1" spans="1:20" ht="42" customHeight="1">
      <c r="B1" s="127" t="s">
        <v>921</v>
      </c>
    </row>
    <row r="3" spans="1:20" ht="18.75" customHeight="1">
      <c r="A3" s="235" t="s">
        <v>296</v>
      </c>
      <c r="B3" s="12" t="s">
        <v>925</v>
      </c>
    </row>
    <row r="4" spans="1:20" ht="18.75" customHeight="1">
      <c r="A4" s="235"/>
      <c r="C4" s="12" t="s">
        <v>926</v>
      </c>
    </row>
    <row r="5" spans="1:20" ht="18.75" customHeight="1">
      <c r="A5" s="235"/>
      <c r="C5" s="12" t="s">
        <v>927</v>
      </c>
    </row>
    <row r="6" spans="1:20" ht="18.75" customHeight="1">
      <c r="C6" s="12" t="s">
        <v>951</v>
      </c>
    </row>
    <row r="7" spans="1:20" ht="18.75" customHeight="1">
      <c r="C7" s="12" t="s">
        <v>923</v>
      </c>
    </row>
    <row r="8" spans="1:20" ht="18.75" customHeight="1">
      <c r="C8" s="12" t="s">
        <v>924</v>
      </c>
    </row>
    <row r="11" spans="1:20" ht="18.75" customHeight="1">
      <c r="A11" s="235" t="s">
        <v>296</v>
      </c>
      <c r="B11" s="12" t="s">
        <v>273</v>
      </c>
    </row>
    <row r="12" spans="1:20" ht="18.75" customHeight="1">
      <c r="B12" s="12" t="s">
        <v>261</v>
      </c>
      <c r="I12" s="12" t="s">
        <v>301</v>
      </c>
    </row>
    <row r="13" spans="1:20" ht="18.75" customHeight="1">
      <c r="B13" s="12" t="s">
        <v>263</v>
      </c>
      <c r="I13" s="12" t="s">
        <v>922</v>
      </c>
    </row>
    <row r="14" spans="1:20" ht="18.75" customHeight="1">
      <c r="F14" s="12" t="s">
        <v>297</v>
      </c>
      <c r="K14" s="12" t="s">
        <v>264</v>
      </c>
      <c r="T14" s="12" t="s">
        <v>266</v>
      </c>
    </row>
    <row r="15" spans="1:20" ht="18.75" customHeight="1">
      <c r="C15" s="12" t="s">
        <v>262</v>
      </c>
      <c r="F15" s="12" t="s">
        <v>298</v>
      </c>
      <c r="K15" s="99" t="s">
        <v>265</v>
      </c>
      <c r="T15" s="12" t="s">
        <v>267</v>
      </c>
    </row>
    <row r="16" spans="1:20" ht="18.75" customHeight="1">
      <c r="C16" s="12" t="s">
        <v>43</v>
      </c>
      <c r="F16" s="12" t="s">
        <v>299</v>
      </c>
      <c r="K16" s="99" t="s">
        <v>268</v>
      </c>
      <c r="T16" s="12" t="s">
        <v>270</v>
      </c>
    </row>
    <row r="17" spans="1:20" ht="18.75" customHeight="1">
      <c r="C17" s="12" t="s">
        <v>25</v>
      </c>
      <c r="F17" s="12" t="s">
        <v>300</v>
      </c>
      <c r="K17" s="99" t="s">
        <v>269</v>
      </c>
      <c r="T17" s="12" t="s">
        <v>271</v>
      </c>
    </row>
    <row r="20" spans="1:20" ht="18.75" customHeight="1">
      <c r="A20" s="92" t="s">
        <v>296</v>
      </c>
      <c r="B20" s="12" t="s">
        <v>13</v>
      </c>
    </row>
    <row r="21" spans="1:20" ht="18.75" customHeight="1">
      <c r="C21" s="12" t="s">
        <v>260</v>
      </c>
      <c r="G21" s="12" t="s">
        <v>14</v>
      </c>
    </row>
    <row r="23" spans="1:20" ht="18.75" customHeight="1">
      <c r="A23" s="92"/>
    </row>
    <row r="27" spans="1:20" ht="18.75" customHeight="1">
      <c r="K27" s="99"/>
    </row>
    <row r="28" spans="1:20" ht="18.75" customHeight="1">
      <c r="K28" s="99"/>
    </row>
    <row r="29" spans="1:20" ht="18.75" customHeight="1">
      <c r="K29" s="99"/>
    </row>
    <row r="32" spans="1:20" ht="18.75" customHeight="1">
      <c r="A32" s="92"/>
      <c r="H32" s="99"/>
    </row>
  </sheetData>
  <phoneticPr fontId="1"/>
  <hyperlinks>
    <hyperlink ref="K15" r:id="rId1"/>
    <hyperlink ref="K16" r:id="rId2"/>
    <hyperlink ref="K17" r:id="rId3"/>
  </hyperlinks>
  <printOptions horizontalCentered="1"/>
  <pageMargins left="0.70866141732283472" right="0.70866141732283472" top="0.74803149606299213" bottom="0.74803149606299213" header="0.31496062992125984" footer="0.31496062992125984"/>
  <pageSetup paperSize="9" orientation="portrait"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36"/>
  <sheetViews>
    <sheetView zoomScaleNormal="100" workbookViewId="0">
      <selection sqref="A1:A3"/>
    </sheetView>
  </sheetViews>
  <sheetFormatPr defaultColWidth="14.5" defaultRowHeight="13.5"/>
  <cols>
    <col min="1" max="1" width="14.5" style="1"/>
    <col min="2" max="2" width="15.125" style="1" customWidth="1"/>
    <col min="3" max="3" width="13.75" style="1" customWidth="1"/>
    <col min="4" max="4" width="15.125" style="1" customWidth="1"/>
    <col min="5" max="16384" width="14.5" style="1"/>
  </cols>
  <sheetData>
    <row r="1" spans="1:4" s="12" customFormat="1" ht="14.25">
      <c r="A1" s="636" t="s">
        <v>274</v>
      </c>
      <c r="B1" s="639" t="s">
        <v>275</v>
      </c>
      <c r="C1" s="639"/>
      <c r="D1" s="640"/>
    </row>
    <row r="2" spans="1:4" s="12" customFormat="1" ht="14.25">
      <c r="A2" s="637"/>
      <c r="B2" s="641" t="s">
        <v>375</v>
      </c>
      <c r="C2" s="641"/>
      <c r="D2" s="642"/>
    </row>
    <row r="3" spans="1:4" s="12" customFormat="1" ht="15" thickBot="1">
      <c r="A3" s="638"/>
      <c r="B3" s="643" t="s">
        <v>917</v>
      </c>
      <c r="C3" s="643"/>
      <c r="D3" s="644"/>
    </row>
    <row r="4" spans="1:4" s="12" customFormat="1" ht="15" thickBot="1"/>
    <row r="5" spans="1:4" s="12" customFormat="1" ht="26.25" customHeight="1" thickBot="1">
      <c r="A5" s="106" t="s">
        <v>276</v>
      </c>
      <c r="B5" s="645"/>
      <c r="C5" s="645"/>
      <c r="D5" s="646"/>
    </row>
    <row r="6" spans="1:4" s="12" customFormat="1" ht="14.25"/>
    <row r="7" spans="1:4" s="12" customFormat="1" ht="21">
      <c r="A7" s="647" t="s">
        <v>277</v>
      </c>
      <c r="B7" s="647"/>
      <c r="C7" s="647"/>
      <c r="D7" s="647"/>
    </row>
    <row r="8" spans="1:4" ht="14.25" thickBot="1"/>
    <row r="9" spans="1:4" ht="18.75" customHeight="1">
      <c r="A9" s="107" t="s">
        <v>21</v>
      </c>
      <c r="B9" s="648"/>
      <c r="C9" s="648"/>
      <c r="D9" s="649"/>
    </row>
    <row r="10" spans="1:4" ht="18.75" customHeight="1">
      <c r="A10" s="108" t="s">
        <v>286</v>
      </c>
      <c r="B10" s="650"/>
      <c r="C10" s="650"/>
      <c r="D10" s="651"/>
    </row>
    <row r="11" spans="1:4" ht="18.75" customHeight="1">
      <c r="A11" s="108" t="s">
        <v>9</v>
      </c>
      <c r="B11" s="650"/>
      <c r="C11" s="650"/>
      <c r="D11" s="651"/>
    </row>
    <row r="12" spans="1:4" ht="18.75" customHeight="1" thickBot="1">
      <c r="A12" s="109" t="s">
        <v>278</v>
      </c>
      <c r="B12" s="652"/>
      <c r="C12" s="652"/>
      <c r="D12" s="653"/>
    </row>
    <row r="13" spans="1:4">
      <c r="A13" s="654" t="s">
        <v>279</v>
      </c>
      <c r="B13" s="655"/>
      <c r="C13" s="655"/>
      <c r="D13" s="656"/>
    </row>
    <row r="14" spans="1:4">
      <c r="A14" s="110" t="s">
        <v>280</v>
      </c>
      <c r="B14" s="111" t="s">
        <v>281</v>
      </c>
      <c r="C14" s="111" t="s">
        <v>282</v>
      </c>
      <c r="D14" s="112" t="s">
        <v>283</v>
      </c>
    </row>
    <row r="15" spans="1:4" ht="14.25">
      <c r="A15" s="100"/>
      <c r="B15" s="94"/>
      <c r="C15" s="93"/>
      <c r="D15" s="101"/>
    </row>
    <row r="16" spans="1:4" ht="14.25">
      <c r="A16" s="100"/>
      <c r="B16" s="94"/>
      <c r="C16" s="93"/>
      <c r="D16" s="101"/>
    </row>
    <row r="17" spans="1:4" ht="14.25">
      <c r="A17" s="100"/>
      <c r="B17" s="94"/>
      <c r="C17" s="93"/>
      <c r="D17" s="101"/>
    </row>
    <row r="18" spans="1:4" ht="14.25">
      <c r="A18" s="100"/>
      <c r="B18" s="94"/>
      <c r="C18" s="93"/>
      <c r="D18" s="101"/>
    </row>
    <row r="19" spans="1:4" ht="14.25">
      <c r="A19" s="100"/>
      <c r="B19" s="94"/>
      <c r="C19" s="93"/>
      <c r="D19" s="101"/>
    </row>
    <row r="20" spans="1:4" ht="14.25">
      <c r="A20" s="100"/>
      <c r="B20" s="94"/>
      <c r="C20" s="93"/>
      <c r="D20" s="101"/>
    </row>
    <row r="21" spans="1:4" ht="14.25">
      <c r="A21" s="100"/>
      <c r="B21" s="94"/>
      <c r="C21" s="93"/>
      <c r="D21" s="101"/>
    </row>
    <row r="22" spans="1:4" ht="14.25">
      <c r="A22" s="100"/>
      <c r="B22" s="94"/>
      <c r="C22" s="93"/>
      <c r="D22" s="101"/>
    </row>
    <row r="23" spans="1:4" ht="14.25">
      <c r="A23" s="100"/>
      <c r="B23" s="94"/>
      <c r="C23" s="93"/>
      <c r="D23" s="101"/>
    </row>
    <row r="24" spans="1:4" ht="14.25">
      <c r="A24" s="100"/>
      <c r="B24" s="94"/>
      <c r="C24" s="93"/>
      <c r="D24" s="101"/>
    </row>
    <row r="25" spans="1:4" ht="14.25">
      <c r="A25" s="100"/>
      <c r="B25" s="94"/>
      <c r="C25" s="93"/>
      <c r="D25" s="101"/>
    </row>
    <row r="26" spans="1:4" ht="14.25">
      <c r="A26" s="100"/>
      <c r="B26" s="94"/>
      <c r="C26" s="93"/>
      <c r="D26" s="101"/>
    </row>
    <row r="27" spans="1:4" ht="14.25">
      <c r="A27" s="100"/>
      <c r="B27" s="94"/>
      <c r="C27" s="93"/>
      <c r="D27" s="101"/>
    </row>
    <row r="28" spans="1:4" ht="14.25">
      <c r="A28" s="100"/>
      <c r="B28" s="94"/>
      <c r="C28" s="93"/>
      <c r="D28" s="101"/>
    </row>
    <row r="29" spans="1:4" ht="14.25">
      <c r="A29" s="100"/>
      <c r="B29" s="94"/>
      <c r="C29" s="93"/>
      <c r="D29" s="101"/>
    </row>
    <row r="30" spans="1:4" ht="14.25">
      <c r="A30" s="100"/>
      <c r="B30" s="94"/>
      <c r="C30" s="93"/>
      <c r="D30" s="101"/>
    </row>
    <row r="31" spans="1:4" ht="15" thickBot="1">
      <c r="A31" s="102"/>
      <c r="B31" s="103"/>
      <c r="C31" s="104"/>
      <c r="D31" s="105"/>
    </row>
    <row r="32" spans="1:4" ht="15" thickTop="1">
      <c r="A32" s="633" t="s">
        <v>287</v>
      </c>
      <c r="B32" s="634"/>
      <c r="C32" s="634"/>
      <c r="D32" s="635"/>
    </row>
    <row r="33" spans="1:4" ht="14.25">
      <c r="A33" s="113" t="s">
        <v>56</v>
      </c>
      <c r="B33" s="94" t="s">
        <v>284</v>
      </c>
      <c r="C33" s="93" t="s">
        <v>285</v>
      </c>
      <c r="D33" s="114">
        <v>240</v>
      </c>
    </row>
    <row r="34" spans="1:4" ht="14.25">
      <c r="A34" s="113" t="s">
        <v>57</v>
      </c>
      <c r="B34" s="94" t="s">
        <v>288</v>
      </c>
      <c r="C34" s="93" t="s">
        <v>285</v>
      </c>
      <c r="D34" s="114">
        <v>80</v>
      </c>
    </row>
    <row r="35" spans="1:4" ht="15" thickBot="1">
      <c r="A35" s="115" t="s">
        <v>234</v>
      </c>
      <c r="B35" s="116" t="s">
        <v>288</v>
      </c>
      <c r="C35" s="117" t="s">
        <v>285</v>
      </c>
      <c r="D35" s="118">
        <v>15.6</v>
      </c>
    </row>
    <row r="36" spans="1:4" ht="14.25" thickTop="1"/>
  </sheetData>
  <mergeCells count="12">
    <mergeCell ref="A32:D32"/>
    <mergeCell ref="A1:A3"/>
    <mergeCell ref="B1:D1"/>
    <mergeCell ref="B2:D2"/>
    <mergeCell ref="B3:D3"/>
    <mergeCell ref="B5:D5"/>
    <mergeCell ref="A7:D7"/>
    <mergeCell ref="B9:D9"/>
    <mergeCell ref="B11:D11"/>
    <mergeCell ref="B12:D12"/>
    <mergeCell ref="A13:D13"/>
    <mergeCell ref="B10:D10"/>
  </mergeCells>
  <phoneticPr fontId="1"/>
  <printOptions horizontalCentered="1" verticalCentered="1"/>
  <pageMargins left="0.70866141732283472" right="0.70866141732283472" top="0.74803149606299213" bottom="0.74803149606299213" header="0.31496062992125984" footer="0.31496062992125984"/>
  <pageSetup paperSize="9" scale="15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41"/>
  <sheetViews>
    <sheetView zoomScaleNormal="100" workbookViewId="0">
      <selection sqref="A1:D1"/>
    </sheetView>
  </sheetViews>
  <sheetFormatPr defaultColWidth="3.125" defaultRowHeight="18.75" customHeight="1"/>
  <cols>
    <col min="1" max="16384" width="3.125" style="12"/>
  </cols>
  <sheetData>
    <row r="1" spans="1:26" ht="18.75" customHeight="1">
      <c r="A1" s="559" t="s">
        <v>291</v>
      </c>
      <c r="B1" s="564"/>
      <c r="C1" s="564"/>
      <c r="D1" s="564"/>
      <c r="E1" s="92" t="s">
        <v>10</v>
      </c>
      <c r="F1" s="560"/>
      <c r="G1" s="458"/>
      <c r="H1" s="458"/>
      <c r="I1" s="458"/>
      <c r="J1" s="458"/>
      <c r="K1" s="458"/>
      <c r="L1" s="458"/>
      <c r="M1" s="458"/>
      <c r="N1" s="458"/>
      <c r="O1" s="458"/>
      <c r="P1" s="458"/>
      <c r="Q1" s="458"/>
      <c r="R1" s="458"/>
      <c r="S1" s="458"/>
      <c r="T1" s="458"/>
      <c r="U1" s="458"/>
      <c r="V1" s="458"/>
      <c r="W1" s="458"/>
      <c r="X1" s="458"/>
      <c r="Y1" s="458"/>
      <c r="Z1" s="458"/>
    </row>
    <row r="2" spans="1:26" ht="18.75" customHeight="1">
      <c r="A2" s="559" t="s">
        <v>292</v>
      </c>
      <c r="B2" s="564"/>
      <c r="C2" s="564"/>
      <c r="D2" s="564"/>
      <c r="E2" s="92" t="s">
        <v>10</v>
      </c>
      <c r="F2" s="560"/>
      <c r="G2" s="458"/>
      <c r="H2" s="458"/>
      <c r="I2" s="458"/>
      <c r="J2" s="458"/>
      <c r="K2" s="458"/>
      <c r="L2" s="458"/>
      <c r="M2" s="458"/>
      <c r="N2" s="458"/>
      <c r="O2" s="458"/>
      <c r="P2" s="458"/>
      <c r="Q2" s="458"/>
      <c r="R2" s="458"/>
      <c r="S2" s="458"/>
      <c r="T2" s="458"/>
      <c r="U2" s="458"/>
      <c r="V2" s="458"/>
      <c r="W2" s="458"/>
      <c r="X2" s="458"/>
      <c r="Y2" s="458"/>
      <c r="Z2" s="458"/>
    </row>
    <row r="3" spans="1:26" ht="18.75" customHeight="1" thickBot="1"/>
    <row r="4" spans="1:26" ht="18.75" customHeight="1">
      <c r="A4" s="556" t="s">
        <v>289</v>
      </c>
      <c r="B4" s="562"/>
      <c r="C4" s="562"/>
      <c r="D4" s="562"/>
      <c r="E4" s="562"/>
      <c r="F4" s="562"/>
      <c r="G4" s="562"/>
      <c r="H4" s="562"/>
      <c r="I4" s="562"/>
      <c r="J4" s="562"/>
      <c r="K4" s="562"/>
      <c r="L4" s="562"/>
      <c r="M4" s="562"/>
      <c r="N4" s="562"/>
      <c r="O4" s="562"/>
      <c r="P4" s="562"/>
      <c r="Q4" s="562"/>
      <c r="R4" s="562"/>
      <c r="S4" s="562"/>
      <c r="T4" s="562"/>
      <c r="U4" s="562"/>
      <c r="V4" s="562"/>
      <c r="W4" s="562"/>
      <c r="X4" s="562"/>
      <c r="Y4" s="562"/>
      <c r="Z4" s="563"/>
    </row>
    <row r="5" spans="1:26" ht="18.75" customHeight="1">
      <c r="A5" s="124"/>
      <c r="B5" s="125"/>
      <c r="C5" s="125"/>
      <c r="D5" s="125"/>
      <c r="E5" s="125"/>
      <c r="F5" s="125"/>
      <c r="G5" s="125"/>
      <c r="H5" s="125"/>
      <c r="I5" s="125"/>
      <c r="J5" s="125"/>
      <c r="K5" s="125"/>
      <c r="L5" s="125"/>
      <c r="M5" s="125"/>
      <c r="N5" s="125"/>
      <c r="O5" s="125"/>
      <c r="P5" s="125"/>
      <c r="Q5" s="125"/>
      <c r="R5" s="125"/>
      <c r="S5" s="125"/>
      <c r="T5" s="125"/>
      <c r="U5" s="125"/>
      <c r="V5" s="125"/>
      <c r="W5" s="125"/>
      <c r="X5" s="125"/>
      <c r="Y5" s="125"/>
      <c r="Z5" s="126"/>
    </row>
    <row r="6" spans="1:26" ht="18.75" customHeight="1">
      <c r="A6" s="124"/>
      <c r="B6" s="125"/>
      <c r="C6" s="125"/>
      <c r="D6" s="125"/>
      <c r="E6" s="125"/>
      <c r="F6" s="125"/>
      <c r="G6" s="125"/>
      <c r="H6" s="125"/>
      <c r="I6" s="125"/>
      <c r="J6" s="125"/>
      <c r="K6" s="125"/>
      <c r="L6" s="125"/>
      <c r="M6" s="125"/>
      <c r="N6" s="125"/>
      <c r="O6" s="125"/>
      <c r="P6" s="125"/>
      <c r="Q6" s="125"/>
      <c r="R6" s="125"/>
      <c r="S6" s="125"/>
      <c r="T6" s="125"/>
      <c r="U6" s="125"/>
      <c r="V6" s="125"/>
      <c r="W6" s="125"/>
      <c r="X6" s="125"/>
      <c r="Y6" s="125"/>
      <c r="Z6" s="126"/>
    </row>
    <row r="7" spans="1:26" ht="18.75" customHeight="1">
      <c r="A7" s="124"/>
      <c r="B7" s="125"/>
      <c r="C7" s="125"/>
      <c r="D7" s="125"/>
      <c r="E7" s="125"/>
      <c r="F7" s="125"/>
      <c r="G7" s="125"/>
      <c r="H7" s="125"/>
      <c r="I7" s="125"/>
      <c r="J7" s="125"/>
      <c r="K7" s="125"/>
      <c r="L7" s="125"/>
      <c r="M7" s="125"/>
      <c r="N7" s="125"/>
      <c r="O7" s="125"/>
      <c r="P7" s="125"/>
      <c r="Q7" s="125"/>
      <c r="R7" s="125"/>
      <c r="S7" s="125"/>
      <c r="T7" s="125"/>
      <c r="U7" s="125"/>
      <c r="V7" s="125"/>
      <c r="W7" s="125"/>
      <c r="X7" s="125"/>
      <c r="Y7" s="125"/>
      <c r="Z7" s="126"/>
    </row>
    <row r="8" spans="1:26" ht="18.75" customHeight="1">
      <c r="A8" s="124"/>
      <c r="B8" s="125"/>
      <c r="C8" s="125"/>
      <c r="D8" s="125"/>
      <c r="E8" s="125"/>
      <c r="F8" s="125"/>
      <c r="G8" s="125"/>
      <c r="H8" s="125"/>
      <c r="I8" s="125"/>
      <c r="J8" s="125"/>
      <c r="K8" s="125"/>
      <c r="L8" s="125"/>
      <c r="M8" s="125"/>
      <c r="N8" s="125"/>
      <c r="O8" s="125"/>
      <c r="P8" s="125"/>
      <c r="Q8" s="125"/>
      <c r="R8" s="125"/>
      <c r="S8" s="125"/>
      <c r="T8" s="125"/>
      <c r="U8" s="125"/>
      <c r="V8" s="125"/>
      <c r="W8" s="125"/>
      <c r="X8" s="125"/>
      <c r="Y8" s="125"/>
      <c r="Z8" s="126"/>
    </row>
    <row r="9" spans="1:26" ht="18.75" customHeight="1">
      <c r="A9" s="124"/>
      <c r="B9" s="125"/>
      <c r="C9" s="125"/>
      <c r="D9" s="125"/>
      <c r="E9" s="125"/>
      <c r="F9" s="125"/>
      <c r="G9" s="125"/>
      <c r="H9" s="125"/>
      <c r="I9" s="125"/>
      <c r="J9" s="125"/>
      <c r="K9" s="125"/>
      <c r="L9" s="125"/>
      <c r="M9" s="125"/>
      <c r="N9" s="125"/>
      <c r="O9" s="125"/>
      <c r="P9" s="125"/>
      <c r="Q9" s="125"/>
      <c r="R9" s="125"/>
      <c r="S9" s="125"/>
      <c r="T9" s="125"/>
      <c r="U9" s="125"/>
      <c r="V9" s="125"/>
      <c r="W9" s="125"/>
      <c r="X9" s="125"/>
      <c r="Y9" s="125"/>
      <c r="Z9" s="126"/>
    </row>
    <row r="10" spans="1:26" ht="18.75" customHeight="1">
      <c r="A10" s="124"/>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6"/>
    </row>
    <row r="11" spans="1:26" ht="18.75" customHeight="1">
      <c r="A11" s="124"/>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6"/>
    </row>
    <row r="12" spans="1:26" ht="18.75" customHeight="1">
      <c r="A12" s="124"/>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6"/>
    </row>
    <row r="13" spans="1:26" ht="18.75" customHeight="1">
      <c r="A13" s="124"/>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6"/>
    </row>
    <row r="14" spans="1:26" ht="18.75" customHeight="1">
      <c r="A14" s="124"/>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6"/>
    </row>
    <row r="15" spans="1:26" ht="18.75" customHeight="1">
      <c r="A15" s="124"/>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6"/>
    </row>
    <row r="16" spans="1:26" ht="18.75" customHeight="1">
      <c r="A16" s="124"/>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6"/>
    </row>
    <row r="17" spans="1:35" ht="18.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6"/>
    </row>
    <row r="18" spans="1:35" ht="18.75" customHeight="1">
      <c r="A18" s="119"/>
      <c r="B18" s="13"/>
      <c r="C18" s="13"/>
      <c r="D18" s="13"/>
      <c r="E18" s="13"/>
      <c r="F18" s="13"/>
      <c r="G18" s="13"/>
      <c r="H18" s="13"/>
      <c r="I18" s="13"/>
      <c r="J18" s="13"/>
      <c r="K18" s="13"/>
      <c r="L18" s="13"/>
      <c r="M18" s="13"/>
      <c r="N18" s="13"/>
      <c r="O18" s="13"/>
      <c r="P18" s="13"/>
      <c r="Q18" s="13"/>
      <c r="R18" s="13"/>
      <c r="S18" s="13"/>
      <c r="T18" s="13"/>
      <c r="U18" s="13"/>
      <c r="V18" s="13"/>
      <c r="W18" s="13"/>
      <c r="X18" s="13"/>
      <c r="Y18" s="13"/>
      <c r="Z18" s="120"/>
    </row>
    <row r="19" spans="1:35" ht="18.75" customHeight="1" thickBot="1">
      <c r="A19" s="121"/>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3"/>
    </row>
    <row r="20" spans="1:35" ht="18.75" customHeight="1" thickBot="1"/>
    <row r="21" spans="1:35" ht="18.75" customHeight="1">
      <c r="A21" s="556" t="s">
        <v>290</v>
      </c>
      <c r="B21" s="562"/>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3"/>
      <c r="AA21" s="13"/>
      <c r="AB21" s="13"/>
      <c r="AC21" s="13"/>
      <c r="AD21" s="13"/>
      <c r="AE21" s="13"/>
      <c r="AF21" s="13"/>
      <c r="AG21" s="13"/>
      <c r="AH21" s="13"/>
      <c r="AI21" s="13"/>
    </row>
    <row r="22" spans="1:35" ht="18.75" customHeight="1">
      <c r="A22" s="119"/>
      <c r="B22" s="13"/>
      <c r="C22" s="13"/>
      <c r="D22" s="13"/>
      <c r="E22" s="13"/>
      <c r="F22" s="13"/>
      <c r="G22" s="13"/>
      <c r="H22" s="13"/>
      <c r="I22" s="13"/>
      <c r="J22" s="13"/>
      <c r="K22" s="13"/>
      <c r="L22" s="13"/>
      <c r="M22" s="13"/>
      <c r="N22" s="13"/>
      <c r="O22" s="13"/>
      <c r="P22" s="13"/>
      <c r="Q22" s="13"/>
      <c r="R22" s="13"/>
      <c r="S22" s="13"/>
      <c r="T22" s="13"/>
      <c r="U22" s="13"/>
      <c r="V22" s="13"/>
      <c r="W22" s="13"/>
      <c r="X22" s="13"/>
      <c r="Y22" s="13"/>
      <c r="Z22" s="120"/>
      <c r="AA22" s="13"/>
      <c r="AB22" s="13"/>
      <c r="AC22" s="13"/>
      <c r="AD22" s="13"/>
      <c r="AE22" s="13"/>
      <c r="AF22" s="13"/>
      <c r="AG22" s="13"/>
      <c r="AH22" s="13"/>
      <c r="AI22" s="13"/>
    </row>
    <row r="23" spans="1:35" ht="18.75" customHeight="1">
      <c r="A23" s="119"/>
      <c r="B23" s="13"/>
      <c r="C23" s="13"/>
      <c r="D23" s="13"/>
      <c r="E23" s="13"/>
      <c r="F23" s="13"/>
      <c r="G23" s="13"/>
      <c r="H23" s="13"/>
      <c r="I23" s="13"/>
      <c r="J23" s="13"/>
      <c r="K23" s="13"/>
      <c r="L23" s="13"/>
      <c r="M23" s="13"/>
      <c r="N23" s="13"/>
      <c r="O23" s="13"/>
      <c r="P23" s="13"/>
      <c r="Q23" s="13"/>
      <c r="R23" s="13"/>
      <c r="S23" s="13"/>
      <c r="T23" s="13"/>
      <c r="U23" s="13"/>
      <c r="V23" s="13"/>
      <c r="W23" s="13"/>
      <c r="X23" s="13"/>
      <c r="Y23" s="13"/>
      <c r="Z23" s="120"/>
      <c r="AA23" s="13"/>
      <c r="AB23" s="13"/>
      <c r="AC23" s="13"/>
      <c r="AD23" s="13"/>
      <c r="AE23" s="13"/>
      <c r="AF23" s="13"/>
      <c r="AG23" s="13"/>
      <c r="AH23" s="13"/>
      <c r="AI23" s="13"/>
    </row>
    <row r="24" spans="1:35" ht="18.75" customHeight="1">
      <c r="A24" s="119"/>
      <c r="B24" s="13"/>
      <c r="C24" s="13"/>
      <c r="D24" s="13"/>
      <c r="E24" s="13"/>
      <c r="F24" s="13"/>
      <c r="G24" s="13"/>
      <c r="H24" s="13"/>
      <c r="I24" s="13"/>
      <c r="J24" s="13"/>
      <c r="K24" s="13"/>
      <c r="L24" s="13"/>
      <c r="M24" s="13"/>
      <c r="N24" s="13"/>
      <c r="O24" s="13"/>
      <c r="P24" s="13"/>
      <c r="Q24" s="13"/>
      <c r="R24" s="13"/>
      <c r="S24" s="13"/>
      <c r="T24" s="13"/>
      <c r="U24" s="13"/>
      <c r="V24" s="13"/>
      <c r="W24" s="13"/>
      <c r="X24" s="13"/>
      <c r="Y24" s="13"/>
      <c r="Z24" s="120"/>
      <c r="AA24" s="13"/>
      <c r="AB24" s="13"/>
      <c r="AC24" s="13"/>
      <c r="AD24" s="13"/>
      <c r="AE24" s="13"/>
      <c r="AF24" s="13"/>
      <c r="AG24" s="13"/>
      <c r="AH24" s="13"/>
      <c r="AI24" s="13"/>
    </row>
    <row r="25" spans="1:35" ht="18.75" customHeight="1">
      <c r="A25" s="119"/>
      <c r="B25" s="13"/>
      <c r="C25" s="13"/>
      <c r="D25" s="13"/>
      <c r="E25" s="13"/>
      <c r="F25" s="13"/>
      <c r="G25" s="13"/>
      <c r="H25" s="13"/>
      <c r="I25" s="13"/>
      <c r="J25" s="13"/>
      <c r="K25" s="13"/>
      <c r="L25" s="13"/>
      <c r="M25" s="13"/>
      <c r="N25" s="13"/>
      <c r="O25" s="13"/>
      <c r="P25" s="13"/>
      <c r="Q25" s="13"/>
      <c r="R25" s="13"/>
      <c r="S25" s="13"/>
      <c r="T25" s="13"/>
      <c r="U25" s="13"/>
      <c r="V25" s="13"/>
      <c r="W25" s="13"/>
      <c r="X25" s="13"/>
      <c r="Y25" s="13"/>
      <c r="Z25" s="120"/>
      <c r="AA25" s="13"/>
      <c r="AB25" s="13"/>
      <c r="AC25" s="13"/>
      <c r="AD25" s="13"/>
      <c r="AE25" s="13"/>
      <c r="AF25" s="13"/>
      <c r="AG25" s="13"/>
      <c r="AH25" s="13"/>
      <c r="AI25" s="13"/>
    </row>
    <row r="26" spans="1:35" ht="18.75" customHeight="1">
      <c r="A26" s="119"/>
      <c r="B26" s="13"/>
      <c r="C26" s="13"/>
      <c r="D26" s="13"/>
      <c r="E26" s="13"/>
      <c r="F26" s="13"/>
      <c r="G26" s="13"/>
      <c r="H26" s="13"/>
      <c r="I26" s="13"/>
      <c r="J26" s="13"/>
      <c r="K26" s="13"/>
      <c r="L26" s="13"/>
      <c r="M26" s="13"/>
      <c r="N26" s="13"/>
      <c r="O26" s="13"/>
      <c r="P26" s="13"/>
      <c r="Q26" s="13"/>
      <c r="R26" s="13"/>
      <c r="S26" s="13"/>
      <c r="T26" s="13"/>
      <c r="U26" s="13"/>
      <c r="V26" s="13"/>
      <c r="W26" s="13"/>
      <c r="X26" s="13"/>
      <c r="Y26" s="13"/>
      <c r="Z26" s="120"/>
      <c r="AA26" s="13"/>
      <c r="AB26" s="13"/>
      <c r="AC26" s="13"/>
      <c r="AD26" s="13"/>
      <c r="AE26" s="13"/>
      <c r="AF26" s="13"/>
      <c r="AG26" s="13"/>
      <c r="AH26" s="13"/>
      <c r="AI26" s="13"/>
    </row>
    <row r="27" spans="1:35" ht="18.75" customHeight="1">
      <c r="A27" s="119"/>
      <c r="B27" s="13"/>
      <c r="C27" s="13"/>
      <c r="D27" s="13"/>
      <c r="E27" s="13"/>
      <c r="F27" s="13"/>
      <c r="G27" s="13"/>
      <c r="H27" s="13"/>
      <c r="I27" s="13"/>
      <c r="J27" s="13"/>
      <c r="K27" s="13"/>
      <c r="L27" s="13"/>
      <c r="M27" s="13"/>
      <c r="N27" s="13"/>
      <c r="O27" s="13"/>
      <c r="P27" s="13"/>
      <c r="Q27" s="13"/>
      <c r="R27" s="13"/>
      <c r="S27" s="13"/>
      <c r="T27" s="13"/>
      <c r="U27" s="13"/>
      <c r="V27" s="13"/>
      <c r="W27" s="13"/>
      <c r="X27" s="13"/>
      <c r="Y27" s="13"/>
      <c r="Z27" s="120"/>
      <c r="AA27" s="13"/>
      <c r="AB27" s="13"/>
      <c r="AC27" s="13"/>
      <c r="AD27" s="13"/>
      <c r="AE27" s="13"/>
      <c r="AF27" s="13"/>
      <c r="AG27" s="13"/>
      <c r="AH27" s="13"/>
      <c r="AI27" s="13"/>
    </row>
    <row r="28" spans="1:35" ht="18.75" customHeight="1">
      <c r="A28" s="119"/>
      <c r="B28" s="13"/>
      <c r="C28" s="13"/>
      <c r="D28" s="13"/>
      <c r="E28" s="13"/>
      <c r="F28" s="13"/>
      <c r="G28" s="13"/>
      <c r="H28" s="13"/>
      <c r="I28" s="13"/>
      <c r="J28" s="13"/>
      <c r="K28" s="13"/>
      <c r="L28" s="13"/>
      <c r="M28" s="13"/>
      <c r="N28" s="13"/>
      <c r="O28" s="13"/>
      <c r="P28" s="13"/>
      <c r="Q28" s="13"/>
      <c r="R28" s="13"/>
      <c r="S28" s="13"/>
      <c r="T28" s="13"/>
      <c r="U28" s="13"/>
      <c r="V28" s="13"/>
      <c r="W28" s="13"/>
      <c r="X28" s="13"/>
      <c r="Y28" s="13"/>
      <c r="Z28" s="120"/>
      <c r="AA28" s="13"/>
      <c r="AB28" s="13"/>
      <c r="AC28" s="13"/>
      <c r="AD28" s="13"/>
      <c r="AE28" s="13"/>
      <c r="AF28" s="13"/>
      <c r="AG28" s="13"/>
      <c r="AH28" s="13"/>
      <c r="AI28" s="13"/>
    </row>
    <row r="29" spans="1:35" ht="18.75" customHeight="1">
      <c r="A29" s="119"/>
      <c r="B29" s="13"/>
      <c r="C29" s="13"/>
      <c r="D29" s="13"/>
      <c r="E29" s="13"/>
      <c r="F29" s="13"/>
      <c r="G29" s="13"/>
      <c r="H29" s="13"/>
      <c r="I29" s="13"/>
      <c r="J29" s="13"/>
      <c r="K29" s="13"/>
      <c r="L29" s="13"/>
      <c r="M29" s="13"/>
      <c r="N29" s="13"/>
      <c r="O29" s="13"/>
      <c r="P29" s="13"/>
      <c r="Q29" s="13"/>
      <c r="R29" s="13"/>
      <c r="S29" s="13"/>
      <c r="T29" s="13"/>
      <c r="U29" s="13"/>
      <c r="V29" s="13"/>
      <c r="W29" s="13"/>
      <c r="X29" s="13"/>
      <c r="Y29" s="13"/>
      <c r="Z29" s="120"/>
      <c r="AA29" s="13"/>
      <c r="AB29" s="13"/>
      <c r="AC29" s="13"/>
      <c r="AD29" s="13"/>
      <c r="AE29" s="13"/>
      <c r="AF29" s="13"/>
      <c r="AG29" s="13"/>
      <c r="AH29" s="13"/>
      <c r="AI29" s="13"/>
    </row>
    <row r="30" spans="1:35" ht="18.75" customHeight="1">
      <c r="A30" s="119"/>
      <c r="B30" s="13"/>
      <c r="C30" s="13"/>
      <c r="D30" s="13"/>
      <c r="E30" s="13"/>
      <c r="F30" s="13"/>
      <c r="G30" s="13"/>
      <c r="H30" s="13"/>
      <c r="I30" s="13"/>
      <c r="J30" s="13"/>
      <c r="K30" s="13"/>
      <c r="L30" s="13"/>
      <c r="M30" s="13"/>
      <c r="N30" s="13"/>
      <c r="O30" s="13"/>
      <c r="P30" s="13"/>
      <c r="Q30" s="13"/>
      <c r="R30" s="13"/>
      <c r="S30" s="13"/>
      <c r="T30" s="13"/>
      <c r="U30" s="13"/>
      <c r="V30" s="13"/>
      <c r="W30" s="13"/>
      <c r="X30" s="13"/>
      <c r="Y30" s="13"/>
      <c r="Z30" s="120"/>
      <c r="AA30" s="13"/>
      <c r="AB30" s="13"/>
      <c r="AC30" s="13"/>
      <c r="AD30" s="13"/>
      <c r="AE30" s="13"/>
      <c r="AF30" s="13"/>
      <c r="AG30" s="13"/>
      <c r="AH30" s="13"/>
      <c r="AI30" s="13"/>
    </row>
    <row r="31" spans="1:35" ht="18.75" customHeight="1">
      <c r="A31" s="119"/>
      <c r="B31" s="13"/>
      <c r="C31" s="13"/>
      <c r="D31" s="13"/>
      <c r="E31" s="13"/>
      <c r="F31" s="13"/>
      <c r="G31" s="13"/>
      <c r="H31" s="13"/>
      <c r="I31" s="13"/>
      <c r="J31" s="13"/>
      <c r="K31" s="13"/>
      <c r="L31" s="13"/>
      <c r="M31" s="13"/>
      <c r="N31" s="13"/>
      <c r="O31" s="13"/>
      <c r="P31" s="13"/>
      <c r="Q31" s="13"/>
      <c r="R31" s="13"/>
      <c r="S31" s="13"/>
      <c r="T31" s="13"/>
      <c r="U31" s="13"/>
      <c r="V31" s="13"/>
      <c r="W31" s="13"/>
      <c r="X31" s="13"/>
      <c r="Y31" s="13"/>
      <c r="Z31" s="120"/>
      <c r="AA31" s="13"/>
      <c r="AB31" s="13"/>
      <c r="AC31" s="13"/>
      <c r="AD31" s="13"/>
      <c r="AE31" s="13"/>
      <c r="AF31" s="13"/>
      <c r="AG31" s="13"/>
      <c r="AH31" s="13"/>
      <c r="AI31" s="13"/>
    </row>
    <row r="32" spans="1:35" ht="18.75" customHeight="1">
      <c r="A32" s="119"/>
      <c r="B32" s="13"/>
      <c r="C32" s="13"/>
      <c r="D32" s="13"/>
      <c r="E32" s="13"/>
      <c r="F32" s="13"/>
      <c r="G32" s="13"/>
      <c r="H32" s="13"/>
      <c r="I32" s="13"/>
      <c r="J32" s="13"/>
      <c r="K32" s="13"/>
      <c r="L32" s="13"/>
      <c r="M32" s="13"/>
      <c r="N32" s="13"/>
      <c r="O32" s="13"/>
      <c r="P32" s="13"/>
      <c r="Q32" s="13"/>
      <c r="R32" s="13"/>
      <c r="S32" s="13"/>
      <c r="T32" s="13"/>
      <c r="U32" s="13"/>
      <c r="V32" s="13"/>
      <c r="W32" s="13"/>
      <c r="X32" s="13"/>
      <c r="Y32" s="13"/>
      <c r="Z32" s="120"/>
      <c r="AA32" s="13"/>
      <c r="AB32" s="13"/>
      <c r="AC32" s="13"/>
      <c r="AD32" s="13"/>
      <c r="AE32" s="13"/>
      <c r="AF32" s="13"/>
      <c r="AG32" s="13"/>
      <c r="AH32" s="13"/>
      <c r="AI32" s="13"/>
    </row>
    <row r="33" spans="1:35" ht="18.75" customHeight="1">
      <c r="A33" s="119"/>
      <c r="B33" s="13"/>
      <c r="C33" s="13"/>
      <c r="D33" s="13"/>
      <c r="E33" s="13"/>
      <c r="F33" s="13"/>
      <c r="G33" s="13"/>
      <c r="H33" s="13"/>
      <c r="I33" s="13"/>
      <c r="J33" s="13"/>
      <c r="K33" s="13"/>
      <c r="L33" s="13"/>
      <c r="M33" s="13"/>
      <c r="N33" s="13"/>
      <c r="O33" s="13"/>
      <c r="P33" s="13"/>
      <c r="Q33" s="13"/>
      <c r="R33" s="13"/>
      <c r="S33" s="13"/>
      <c r="T33" s="13"/>
      <c r="U33" s="13"/>
      <c r="V33" s="13"/>
      <c r="W33" s="13"/>
      <c r="X33" s="13"/>
      <c r="Y33" s="13"/>
      <c r="Z33" s="120"/>
      <c r="AA33" s="13"/>
      <c r="AB33" s="13"/>
      <c r="AC33" s="13"/>
      <c r="AD33" s="13"/>
      <c r="AE33" s="13"/>
      <c r="AF33" s="13"/>
      <c r="AG33" s="13"/>
      <c r="AH33" s="13"/>
      <c r="AI33" s="13"/>
    </row>
    <row r="34" spans="1:35" ht="18.75" customHeight="1">
      <c r="A34" s="119"/>
      <c r="B34" s="13"/>
      <c r="C34" s="13"/>
      <c r="D34" s="13"/>
      <c r="E34" s="13"/>
      <c r="F34" s="13"/>
      <c r="G34" s="13"/>
      <c r="H34" s="13"/>
      <c r="I34" s="13"/>
      <c r="J34" s="13"/>
      <c r="K34" s="13"/>
      <c r="L34" s="13"/>
      <c r="M34" s="13"/>
      <c r="N34" s="13"/>
      <c r="O34" s="13"/>
      <c r="P34" s="13"/>
      <c r="Q34" s="13"/>
      <c r="R34" s="13"/>
      <c r="S34" s="13"/>
      <c r="T34" s="13"/>
      <c r="U34" s="13"/>
      <c r="V34" s="13"/>
      <c r="W34" s="13"/>
      <c r="X34" s="13"/>
      <c r="Y34" s="13"/>
      <c r="Z34" s="120"/>
      <c r="AA34" s="13"/>
      <c r="AB34" s="13"/>
      <c r="AC34" s="13"/>
      <c r="AD34" s="13"/>
      <c r="AE34" s="13"/>
      <c r="AF34" s="13"/>
      <c r="AG34" s="13"/>
      <c r="AH34" s="13"/>
      <c r="AI34" s="13"/>
    </row>
    <row r="35" spans="1:35" ht="18.75" customHeight="1">
      <c r="A35" s="119"/>
      <c r="B35" s="13"/>
      <c r="C35" s="13"/>
      <c r="D35" s="13"/>
      <c r="E35" s="13"/>
      <c r="F35" s="13"/>
      <c r="G35" s="13"/>
      <c r="H35" s="13"/>
      <c r="I35" s="13"/>
      <c r="J35" s="13"/>
      <c r="K35" s="13"/>
      <c r="L35" s="13"/>
      <c r="M35" s="13"/>
      <c r="N35" s="13"/>
      <c r="O35" s="13"/>
      <c r="P35" s="13"/>
      <c r="Q35" s="13"/>
      <c r="R35" s="13"/>
      <c r="S35" s="13"/>
      <c r="T35" s="13"/>
      <c r="U35" s="13"/>
      <c r="V35" s="13"/>
      <c r="W35" s="13"/>
      <c r="X35" s="13"/>
      <c r="Y35" s="13"/>
      <c r="Z35" s="120"/>
      <c r="AA35" s="13"/>
      <c r="AB35" s="13"/>
      <c r="AC35" s="13"/>
      <c r="AD35" s="13"/>
      <c r="AE35" s="13"/>
      <c r="AF35" s="13"/>
      <c r="AG35" s="13"/>
      <c r="AH35" s="13"/>
      <c r="AI35" s="13"/>
    </row>
    <row r="36" spans="1:35" ht="18.75" customHeight="1">
      <c r="A36" s="119"/>
      <c r="B36" s="13"/>
      <c r="C36" s="13"/>
      <c r="D36" s="13"/>
      <c r="E36" s="13"/>
      <c r="F36" s="13"/>
      <c r="G36" s="13"/>
      <c r="H36" s="13"/>
      <c r="I36" s="13"/>
      <c r="J36" s="13"/>
      <c r="K36" s="13"/>
      <c r="L36" s="13"/>
      <c r="M36" s="13"/>
      <c r="N36" s="13"/>
      <c r="O36" s="13"/>
      <c r="P36" s="13"/>
      <c r="Q36" s="13"/>
      <c r="R36" s="13"/>
      <c r="S36" s="13"/>
      <c r="T36" s="13"/>
      <c r="U36" s="13"/>
      <c r="V36" s="13"/>
      <c r="W36" s="13"/>
      <c r="X36" s="13"/>
      <c r="Y36" s="13"/>
      <c r="Z36" s="120"/>
      <c r="AA36" s="13"/>
      <c r="AB36" s="13"/>
      <c r="AC36" s="13"/>
      <c r="AD36" s="13"/>
      <c r="AE36" s="13"/>
      <c r="AF36" s="13"/>
      <c r="AG36" s="13"/>
      <c r="AH36" s="13"/>
      <c r="AI36" s="13"/>
    </row>
    <row r="37" spans="1:35" ht="18.75" customHeight="1">
      <c r="A37" s="119"/>
      <c r="B37" s="13"/>
      <c r="C37" s="13"/>
      <c r="D37" s="13"/>
      <c r="E37" s="13"/>
      <c r="F37" s="13"/>
      <c r="G37" s="13"/>
      <c r="H37" s="13"/>
      <c r="I37" s="13"/>
      <c r="J37" s="13"/>
      <c r="K37" s="13"/>
      <c r="L37" s="13"/>
      <c r="M37" s="13"/>
      <c r="N37" s="13"/>
      <c r="O37" s="13"/>
      <c r="P37" s="13"/>
      <c r="Q37" s="13"/>
      <c r="R37" s="13"/>
      <c r="S37" s="13"/>
      <c r="T37" s="13"/>
      <c r="U37" s="13"/>
      <c r="V37" s="13"/>
      <c r="W37" s="13"/>
      <c r="X37" s="13"/>
      <c r="Y37" s="13"/>
      <c r="Z37" s="120"/>
      <c r="AA37" s="13"/>
      <c r="AB37" s="13"/>
      <c r="AC37" s="13"/>
      <c r="AD37" s="13"/>
      <c r="AE37" s="13"/>
      <c r="AF37" s="13"/>
      <c r="AG37" s="13"/>
      <c r="AH37" s="13"/>
      <c r="AI37" s="13"/>
    </row>
    <row r="38" spans="1:35" ht="18.75" customHeight="1">
      <c r="A38" s="119"/>
      <c r="B38" s="13"/>
      <c r="C38" s="13"/>
      <c r="D38" s="13"/>
      <c r="E38" s="13"/>
      <c r="F38" s="13"/>
      <c r="G38" s="13"/>
      <c r="H38" s="13"/>
      <c r="I38" s="13"/>
      <c r="J38" s="13"/>
      <c r="K38" s="13"/>
      <c r="L38" s="13"/>
      <c r="M38" s="13"/>
      <c r="N38" s="13"/>
      <c r="O38" s="13"/>
      <c r="P38" s="13"/>
      <c r="Q38" s="13"/>
      <c r="R38" s="13"/>
      <c r="S38" s="13"/>
      <c r="T38" s="13"/>
      <c r="U38" s="13"/>
      <c r="V38" s="13"/>
      <c r="W38" s="13"/>
      <c r="X38" s="13"/>
      <c r="Y38" s="13"/>
      <c r="Z38" s="120"/>
    </row>
    <row r="39" spans="1:35" ht="18.75" customHeight="1">
      <c r="A39" s="119"/>
      <c r="B39" s="13"/>
      <c r="C39" s="13"/>
      <c r="D39" s="13"/>
      <c r="E39" s="13"/>
      <c r="F39" s="13"/>
      <c r="G39" s="13"/>
      <c r="H39" s="13"/>
      <c r="I39" s="13"/>
      <c r="J39" s="13"/>
      <c r="K39" s="13"/>
      <c r="L39" s="13"/>
      <c r="M39" s="13"/>
      <c r="N39" s="13"/>
      <c r="O39" s="13"/>
      <c r="P39" s="13"/>
      <c r="Q39" s="13"/>
      <c r="R39" s="13"/>
      <c r="S39" s="13"/>
      <c r="T39" s="13"/>
      <c r="U39" s="13"/>
      <c r="V39" s="13"/>
      <c r="W39" s="13"/>
      <c r="X39" s="13"/>
      <c r="Y39" s="13"/>
      <c r="Z39" s="120"/>
    </row>
    <row r="40" spans="1:35" ht="18.75" customHeight="1">
      <c r="A40" s="119"/>
      <c r="B40" s="13"/>
      <c r="C40" s="13"/>
      <c r="D40" s="13"/>
      <c r="E40" s="13"/>
      <c r="F40" s="13"/>
      <c r="G40" s="13"/>
      <c r="H40" s="13"/>
      <c r="I40" s="13"/>
      <c r="J40" s="13"/>
      <c r="K40" s="13"/>
      <c r="L40" s="13"/>
      <c r="M40" s="13"/>
      <c r="N40" s="13"/>
      <c r="O40" s="13"/>
      <c r="P40" s="13"/>
      <c r="Q40" s="13"/>
      <c r="R40" s="13"/>
      <c r="S40" s="13"/>
      <c r="T40" s="13"/>
      <c r="U40" s="13"/>
      <c r="V40" s="13"/>
      <c r="W40" s="13"/>
      <c r="X40" s="13"/>
      <c r="Y40" s="13"/>
      <c r="Z40" s="120"/>
    </row>
    <row r="41" spans="1:35" ht="18.75" customHeight="1" thickBot="1">
      <c r="A41" s="121"/>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3"/>
    </row>
  </sheetData>
  <mergeCells count="6">
    <mergeCell ref="A1:D1"/>
    <mergeCell ref="A2:D2"/>
    <mergeCell ref="A4:Z4"/>
    <mergeCell ref="A21:Z21"/>
    <mergeCell ref="F1:Z1"/>
    <mergeCell ref="F2:Z2"/>
  </mergeCells>
  <phoneticPr fontId="1"/>
  <printOptions horizontalCentered="1"/>
  <pageMargins left="0.98425196850393704" right="0.98425196850393704" top="0.98425196850393704" bottom="0.9842519685039370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26"/>
  <sheetViews>
    <sheetView zoomScaleNormal="100" workbookViewId="0"/>
  </sheetViews>
  <sheetFormatPr defaultColWidth="3.125" defaultRowHeight="18.75" customHeight="1"/>
  <cols>
    <col min="1" max="16384" width="3.125" style="2"/>
  </cols>
  <sheetData>
    <row r="1" spans="1:17" ht="18.75" customHeight="1">
      <c r="A1" s="9"/>
      <c r="B1" s="351" t="s">
        <v>0</v>
      </c>
      <c r="C1" s="352"/>
      <c r="D1" s="353">
        <v>29</v>
      </c>
      <c r="E1" s="354"/>
      <c r="F1" s="351" t="s">
        <v>1</v>
      </c>
      <c r="G1" s="352"/>
      <c r="H1" s="9"/>
    </row>
    <row r="3" spans="1:17" ht="18.75" customHeight="1">
      <c r="C3" s="355" t="s">
        <v>2</v>
      </c>
      <c r="D3" s="356"/>
      <c r="E3" s="356"/>
      <c r="F3" s="356"/>
      <c r="G3" s="356"/>
      <c r="H3" s="356"/>
      <c r="I3" s="356"/>
      <c r="J3" s="356"/>
      <c r="K3" s="356"/>
      <c r="L3" s="356"/>
      <c r="M3" s="356"/>
      <c r="N3" s="356"/>
      <c r="O3" s="356"/>
      <c r="P3" s="356"/>
      <c r="Q3" s="356"/>
    </row>
    <row r="4" spans="1:17" ht="18.75" customHeight="1">
      <c r="C4" s="356"/>
      <c r="D4" s="356"/>
      <c r="E4" s="356"/>
      <c r="F4" s="356"/>
      <c r="G4" s="356"/>
      <c r="H4" s="356"/>
      <c r="I4" s="356"/>
      <c r="J4" s="356"/>
      <c r="K4" s="356"/>
      <c r="L4" s="356"/>
      <c r="M4" s="356"/>
      <c r="N4" s="356"/>
      <c r="O4" s="356"/>
      <c r="P4" s="356"/>
      <c r="Q4" s="356"/>
    </row>
    <row r="5" spans="1:17" ht="18.75" customHeight="1">
      <c r="C5" s="355" t="s">
        <v>893</v>
      </c>
      <c r="D5" s="356"/>
      <c r="E5" s="356"/>
      <c r="F5" s="356"/>
      <c r="G5" s="356"/>
      <c r="H5" s="356"/>
      <c r="I5" s="356"/>
      <c r="J5" s="356"/>
      <c r="K5" s="356"/>
      <c r="L5" s="356"/>
      <c r="M5" s="356"/>
      <c r="N5" s="356"/>
      <c r="O5" s="356"/>
      <c r="P5" s="356"/>
      <c r="Q5" s="356"/>
    </row>
    <row r="6" spans="1:17" ht="18.75" customHeight="1">
      <c r="C6" s="356"/>
      <c r="D6" s="356"/>
      <c r="E6" s="356"/>
      <c r="F6" s="356"/>
      <c r="G6" s="356"/>
      <c r="H6" s="356"/>
      <c r="I6" s="356"/>
      <c r="J6" s="356"/>
      <c r="K6" s="356"/>
      <c r="L6" s="356"/>
      <c r="M6" s="356"/>
      <c r="N6" s="356"/>
      <c r="O6" s="356"/>
      <c r="P6" s="356"/>
      <c r="Q6" s="356"/>
    </row>
    <row r="17" spans="3:19" s="9" customFormat="1" ht="18.75" customHeight="1">
      <c r="C17" s="351" t="s">
        <v>3</v>
      </c>
      <c r="D17" s="352"/>
      <c r="E17" s="9" t="s">
        <v>10</v>
      </c>
      <c r="F17" s="351" t="s">
        <v>0</v>
      </c>
      <c r="G17" s="352"/>
      <c r="H17" s="353">
        <v>29</v>
      </c>
      <c r="I17" s="354"/>
      <c r="J17" s="9" t="s">
        <v>4</v>
      </c>
      <c r="K17" s="353">
        <v>4</v>
      </c>
      <c r="L17" s="354"/>
      <c r="M17" s="9" t="s">
        <v>5</v>
      </c>
      <c r="N17" s="353">
        <v>15</v>
      </c>
      <c r="O17" s="354"/>
      <c r="P17" s="9" t="s">
        <v>6</v>
      </c>
      <c r="Q17" s="9" t="s">
        <v>7</v>
      </c>
      <c r="R17" s="9" t="s">
        <v>105</v>
      </c>
      <c r="S17" s="9" t="s">
        <v>8</v>
      </c>
    </row>
    <row r="18" spans="3:19" s="9" customFormat="1" ht="18.75" customHeight="1">
      <c r="C18" s="351" t="s">
        <v>9</v>
      </c>
      <c r="D18" s="352"/>
      <c r="E18" s="9" t="s">
        <v>10</v>
      </c>
      <c r="F18" s="357" t="s">
        <v>894</v>
      </c>
      <c r="G18" s="358"/>
      <c r="H18" s="358"/>
      <c r="I18" s="358"/>
      <c r="J18" s="358"/>
      <c r="K18" s="358"/>
      <c r="L18" s="358"/>
      <c r="M18" s="358"/>
      <c r="N18" s="358"/>
      <c r="O18" s="358"/>
      <c r="P18" s="358"/>
      <c r="Q18" s="358"/>
      <c r="R18" s="358"/>
      <c r="S18" s="358"/>
    </row>
    <row r="19" spans="3:19" s="9" customFormat="1" ht="18.75" customHeight="1">
      <c r="C19" s="351" t="s">
        <v>11</v>
      </c>
      <c r="D19" s="352"/>
      <c r="E19" s="9" t="s">
        <v>10</v>
      </c>
      <c r="F19" s="351" t="s">
        <v>895</v>
      </c>
      <c r="G19" s="352"/>
      <c r="H19" s="352"/>
      <c r="I19" s="357" t="s">
        <v>899</v>
      </c>
      <c r="J19" s="358"/>
      <c r="K19" s="358"/>
      <c r="L19" s="358"/>
      <c r="M19" s="358"/>
      <c r="N19" s="358"/>
      <c r="O19" s="358"/>
      <c r="P19" s="358"/>
      <c r="Q19" s="358"/>
    </row>
    <row r="20" spans="3:19" s="9" customFormat="1" ht="18.75" customHeight="1">
      <c r="F20" s="351" t="s">
        <v>896</v>
      </c>
      <c r="G20" s="352"/>
      <c r="H20" s="352"/>
      <c r="I20" s="357" t="s">
        <v>898</v>
      </c>
      <c r="J20" s="358"/>
      <c r="K20" s="358"/>
      <c r="L20" s="358"/>
      <c r="M20" s="358"/>
      <c r="N20" s="358"/>
      <c r="O20" s="358"/>
      <c r="P20" s="358"/>
      <c r="Q20" s="358"/>
    </row>
    <row r="21" spans="3:19" s="9" customFormat="1" ht="18.75" customHeight="1">
      <c r="F21" s="351" t="s">
        <v>897</v>
      </c>
      <c r="G21" s="352"/>
      <c r="H21" s="352"/>
      <c r="I21" s="357" t="s">
        <v>900</v>
      </c>
      <c r="J21" s="358"/>
      <c r="K21" s="358"/>
      <c r="L21" s="358"/>
      <c r="M21" s="358"/>
      <c r="N21" s="358"/>
      <c r="O21" s="358"/>
      <c r="P21" s="358"/>
      <c r="Q21" s="358"/>
    </row>
    <row r="22" spans="3:19" s="9" customFormat="1" ht="18.75" customHeight="1"/>
    <row r="23" spans="3:19" s="9" customFormat="1" ht="18.75" customHeight="1"/>
    <row r="24" spans="3:19" s="9" customFormat="1" ht="18.75" customHeight="1">
      <c r="D24" s="353" t="s">
        <v>13</v>
      </c>
      <c r="E24" s="354"/>
      <c r="F24" s="354"/>
      <c r="G24" s="354"/>
      <c r="H24" s="354"/>
      <c r="I24" s="354"/>
      <c r="J24" s="354"/>
      <c r="K24" s="354"/>
      <c r="L24" s="354"/>
      <c r="M24" s="354"/>
    </row>
    <row r="25" spans="3:19" s="9" customFormat="1" ht="18.75" customHeight="1">
      <c r="E25" s="353" t="s">
        <v>272</v>
      </c>
      <c r="F25" s="354"/>
      <c r="G25" s="354"/>
      <c r="H25" s="354"/>
      <c r="I25" s="354"/>
      <c r="J25" s="354"/>
      <c r="K25" s="354"/>
      <c r="L25" s="354"/>
      <c r="M25" s="354"/>
      <c r="N25" s="354"/>
      <c r="O25" s="354"/>
      <c r="P25" s="354"/>
    </row>
    <row r="26" spans="3:19" s="9" customFormat="1" ht="18.75" customHeight="1"/>
  </sheetData>
  <mergeCells count="21">
    <mergeCell ref="I21:Q21"/>
    <mergeCell ref="F20:H20"/>
    <mergeCell ref="F21:H21"/>
    <mergeCell ref="D24:M24"/>
    <mergeCell ref="E25:P25"/>
    <mergeCell ref="I20:Q20"/>
    <mergeCell ref="C18:D18"/>
    <mergeCell ref="C19:D19"/>
    <mergeCell ref="F17:G17"/>
    <mergeCell ref="F19:H19"/>
    <mergeCell ref="D1:E1"/>
    <mergeCell ref="C3:Q4"/>
    <mergeCell ref="C5:Q6"/>
    <mergeCell ref="H17:I17"/>
    <mergeCell ref="B1:C1"/>
    <mergeCell ref="F1:G1"/>
    <mergeCell ref="C17:D17"/>
    <mergeCell ref="K17:L17"/>
    <mergeCell ref="N17:O17"/>
    <mergeCell ref="F18:S18"/>
    <mergeCell ref="I19:Q19"/>
  </mergeCells>
  <phoneticPr fontId="1"/>
  <printOptions horizontalCentered="1" verticalCentered="1"/>
  <pageMargins left="0.78740157480314965" right="0.78740157480314965" top="0.78740157480314965" bottom="0.78740157480314965" header="0.31496062992125984" footer="0.31496062992125984"/>
  <pageSetup paperSize="9" scale="1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62"/>
  <sheetViews>
    <sheetView view="pageBreakPreview" zoomScale="85" zoomScaleNormal="100" zoomScaleSheetLayoutView="85" workbookViewId="0">
      <selection sqref="A1:N1"/>
    </sheetView>
  </sheetViews>
  <sheetFormatPr defaultColWidth="3.125" defaultRowHeight="13.5"/>
  <cols>
    <col min="1" max="2" width="3.5" style="21" bestFit="1" customWidth="1"/>
    <col min="3" max="3" width="1.125" style="7" customWidth="1"/>
    <col min="4" max="4" width="3.5" style="7" bestFit="1" customWidth="1"/>
    <col min="5" max="5" width="1.125" style="7" customWidth="1"/>
    <col min="6" max="6" width="3.5" style="7" bestFit="1" customWidth="1"/>
    <col min="7" max="7" width="3.5" style="21" bestFit="1" customWidth="1"/>
    <col min="8" max="8" width="1.125" style="7" customWidth="1"/>
    <col min="9" max="9" width="3.5" style="7" bestFit="1" customWidth="1"/>
    <col min="10" max="10" width="1.125" style="7" customWidth="1"/>
    <col min="11" max="11" width="3.5" style="7" bestFit="1" customWidth="1"/>
    <col min="12" max="12" width="45.75" style="8" customWidth="1"/>
    <col min="13" max="13" width="29.875" style="8" customWidth="1"/>
    <col min="14" max="14" width="24.75" style="8" customWidth="1"/>
    <col min="15" max="16384" width="3.125" style="1"/>
  </cols>
  <sheetData>
    <row r="1" spans="1:14" ht="28.5" customHeight="1">
      <c r="A1" s="359" t="s">
        <v>438</v>
      </c>
      <c r="B1" s="359"/>
      <c r="C1" s="359"/>
      <c r="D1" s="359"/>
      <c r="E1" s="359"/>
      <c r="F1" s="359"/>
      <c r="G1" s="359"/>
      <c r="H1" s="359"/>
      <c r="I1" s="359"/>
      <c r="J1" s="359"/>
      <c r="K1" s="359"/>
      <c r="L1" s="359"/>
      <c r="M1" s="359"/>
      <c r="N1" s="359"/>
    </row>
    <row r="2" spans="1:14" ht="11.25" customHeight="1">
      <c r="A2" s="25"/>
      <c r="B2" s="25"/>
      <c r="C2" s="25"/>
      <c r="D2" s="25"/>
      <c r="E2" s="25"/>
      <c r="F2" s="25"/>
      <c r="G2" s="25"/>
      <c r="H2" s="25"/>
      <c r="I2" s="25"/>
      <c r="J2" s="25"/>
      <c r="K2" s="25"/>
      <c r="L2" s="25"/>
      <c r="M2" s="25"/>
      <c r="N2" s="25"/>
    </row>
    <row r="3" spans="1:14" ht="18.75" customHeight="1">
      <c r="A3" s="156" t="s">
        <v>15</v>
      </c>
      <c r="B3" s="360" t="s">
        <v>16</v>
      </c>
      <c r="C3" s="360"/>
      <c r="D3" s="360"/>
      <c r="E3" s="360"/>
      <c r="F3" s="360"/>
      <c r="G3" s="360"/>
      <c r="H3" s="360"/>
      <c r="I3" s="360"/>
      <c r="J3" s="360"/>
      <c r="K3" s="3"/>
      <c r="L3" s="16" t="s">
        <v>17</v>
      </c>
      <c r="M3" s="17" t="s">
        <v>18</v>
      </c>
      <c r="N3" s="17" t="s">
        <v>19</v>
      </c>
    </row>
    <row r="4" spans="1:14" ht="18.75" customHeight="1">
      <c r="A4" s="361">
        <v>4</v>
      </c>
      <c r="B4" s="18">
        <v>16</v>
      </c>
      <c r="C4" s="4" t="s">
        <v>439</v>
      </c>
      <c r="D4" s="4" t="s">
        <v>105</v>
      </c>
      <c r="E4" s="4" t="s">
        <v>440</v>
      </c>
      <c r="F4" s="4"/>
      <c r="G4" s="22"/>
      <c r="H4" s="4"/>
      <c r="I4" s="4"/>
      <c r="J4" s="187"/>
      <c r="K4" s="3"/>
      <c r="L4" s="234"/>
      <c r="M4" s="234" t="s">
        <v>83</v>
      </c>
      <c r="N4" s="234" t="s">
        <v>90</v>
      </c>
    </row>
    <row r="5" spans="1:14" ht="18.75" customHeight="1">
      <c r="A5" s="362"/>
      <c r="B5" s="19">
        <v>23</v>
      </c>
      <c r="C5" s="15" t="s">
        <v>215</v>
      </c>
      <c r="D5" s="15" t="s">
        <v>105</v>
      </c>
      <c r="E5" s="15" t="s">
        <v>216</v>
      </c>
      <c r="F5" s="15"/>
      <c r="G5" s="23"/>
      <c r="H5" s="15"/>
      <c r="I5" s="15"/>
      <c r="J5" s="188"/>
      <c r="K5" s="14"/>
      <c r="L5" s="147" t="s">
        <v>328</v>
      </c>
      <c r="M5" s="147" t="s">
        <v>441</v>
      </c>
      <c r="N5" s="147" t="s">
        <v>12</v>
      </c>
    </row>
    <row r="6" spans="1:14" ht="18.75" customHeight="1">
      <c r="A6" s="362"/>
      <c r="B6" s="19">
        <v>29</v>
      </c>
      <c r="C6" s="15" t="s">
        <v>215</v>
      </c>
      <c r="D6" s="15" t="s">
        <v>106</v>
      </c>
      <c r="E6" s="15" t="s">
        <v>216</v>
      </c>
      <c r="F6" s="6" t="s">
        <v>442</v>
      </c>
      <c r="G6" s="24">
        <v>1</v>
      </c>
      <c r="H6" s="6" t="s">
        <v>443</v>
      </c>
      <c r="I6" s="6" t="s">
        <v>104</v>
      </c>
      <c r="J6" s="186" t="s">
        <v>444</v>
      </c>
      <c r="K6" s="14" t="s">
        <v>102</v>
      </c>
      <c r="L6" s="147" t="s">
        <v>445</v>
      </c>
      <c r="M6" s="147" t="s">
        <v>446</v>
      </c>
      <c r="N6" s="147"/>
    </row>
    <row r="7" spans="1:14" ht="18.75" customHeight="1">
      <c r="A7" s="157">
        <v>5</v>
      </c>
      <c r="B7" s="18">
        <v>29</v>
      </c>
      <c r="C7" s="4" t="s">
        <v>447</v>
      </c>
      <c r="D7" s="4" t="s">
        <v>104</v>
      </c>
      <c r="E7" s="4" t="s">
        <v>444</v>
      </c>
      <c r="F7" s="4"/>
      <c r="G7" s="22"/>
      <c r="H7" s="4"/>
      <c r="I7" s="4"/>
      <c r="J7" s="187"/>
      <c r="K7" s="3"/>
      <c r="L7" s="234"/>
      <c r="M7" s="234"/>
      <c r="N7" s="234" t="s">
        <v>448</v>
      </c>
    </row>
    <row r="8" spans="1:14" ht="18.75" customHeight="1">
      <c r="A8" s="361">
        <v>6</v>
      </c>
      <c r="B8" s="18">
        <v>4</v>
      </c>
      <c r="C8" s="4" t="s">
        <v>447</v>
      </c>
      <c r="D8" s="4" t="s">
        <v>105</v>
      </c>
      <c r="E8" s="4" t="s">
        <v>440</v>
      </c>
      <c r="F8" s="4" t="s">
        <v>449</v>
      </c>
      <c r="G8" s="22">
        <v>5</v>
      </c>
      <c r="H8" s="4" t="s">
        <v>450</v>
      </c>
      <c r="I8" s="4" t="s">
        <v>104</v>
      </c>
      <c r="J8" s="187" t="s">
        <v>444</v>
      </c>
      <c r="K8" s="3"/>
      <c r="L8" s="234" t="s">
        <v>362</v>
      </c>
      <c r="M8" s="234" t="s">
        <v>66</v>
      </c>
      <c r="N8" s="234"/>
    </row>
    <row r="9" spans="1:14" ht="18.75" customHeight="1">
      <c r="A9" s="362"/>
      <c r="B9" s="19">
        <v>8</v>
      </c>
      <c r="C9" s="15" t="s">
        <v>447</v>
      </c>
      <c r="D9" s="15" t="s">
        <v>108</v>
      </c>
      <c r="E9" s="15" t="s">
        <v>451</v>
      </c>
      <c r="F9" s="15" t="s">
        <v>452</v>
      </c>
      <c r="G9" s="23">
        <v>10</v>
      </c>
      <c r="H9" s="15" t="s">
        <v>453</v>
      </c>
      <c r="I9" s="15" t="s">
        <v>106</v>
      </c>
      <c r="J9" s="188" t="s">
        <v>454</v>
      </c>
      <c r="K9" s="14"/>
      <c r="L9" s="147" t="s">
        <v>214</v>
      </c>
      <c r="M9" s="147" t="s">
        <v>67</v>
      </c>
      <c r="N9" s="147"/>
    </row>
    <row r="10" spans="1:14" ht="18.75" customHeight="1">
      <c r="A10" s="362"/>
      <c r="B10" s="19">
        <v>17</v>
      </c>
      <c r="C10" s="15" t="s">
        <v>443</v>
      </c>
      <c r="D10" s="15" t="s">
        <v>106</v>
      </c>
      <c r="E10" s="15" t="s">
        <v>454</v>
      </c>
      <c r="F10" s="15" t="s">
        <v>442</v>
      </c>
      <c r="G10" s="23">
        <v>19</v>
      </c>
      <c r="H10" s="15" t="s">
        <v>443</v>
      </c>
      <c r="I10" s="15" t="s">
        <v>104</v>
      </c>
      <c r="J10" s="188" t="s">
        <v>444</v>
      </c>
      <c r="K10" s="14"/>
      <c r="L10" s="147" t="s">
        <v>65</v>
      </c>
      <c r="M10" s="147" t="s">
        <v>455</v>
      </c>
      <c r="N10" s="147"/>
    </row>
    <row r="11" spans="1:14" ht="18.75" customHeight="1">
      <c r="A11" s="362"/>
      <c r="B11" s="19">
        <v>25</v>
      </c>
      <c r="C11" s="15" t="s">
        <v>215</v>
      </c>
      <c r="D11" s="15" t="s">
        <v>105</v>
      </c>
      <c r="E11" s="15" t="s">
        <v>216</v>
      </c>
      <c r="F11" s="15" t="s">
        <v>217</v>
      </c>
      <c r="G11" s="23">
        <v>26</v>
      </c>
      <c r="H11" s="15" t="s">
        <v>215</v>
      </c>
      <c r="I11" s="15" t="s">
        <v>104</v>
      </c>
      <c r="J11" s="188" t="s">
        <v>216</v>
      </c>
      <c r="K11" s="14" t="s">
        <v>102</v>
      </c>
      <c r="L11" s="147" t="s">
        <v>456</v>
      </c>
      <c r="M11" s="147" t="s">
        <v>66</v>
      </c>
      <c r="N11" s="147"/>
    </row>
    <row r="12" spans="1:14" ht="18.75" customHeight="1">
      <c r="A12" s="362"/>
      <c r="B12" s="19"/>
      <c r="C12" s="15"/>
      <c r="D12" s="15"/>
      <c r="E12" s="15"/>
      <c r="F12" s="15"/>
      <c r="G12" s="23"/>
      <c r="H12" s="15"/>
      <c r="I12" s="15"/>
      <c r="J12" s="188"/>
      <c r="K12" s="14" t="s">
        <v>102</v>
      </c>
      <c r="L12" s="147" t="s">
        <v>330</v>
      </c>
      <c r="M12" s="147" t="s">
        <v>66</v>
      </c>
      <c r="N12" s="147"/>
    </row>
    <row r="13" spans="1:14" ht="18.75" customHeight="1">
      <c r="A13" s="362"/>
      <c r="B13" s="19">
        <v>26</v>
      </c>
      <c r="C13" s="15" t="s">
        <v>447</v>
      </c>
      <c r="D13" s="15" t="s">
        <v>104</v>
      </c>
      <c r="E13" s="15" t="s">
        <v>444</v>
      </c>
      <c r="F13" s="15"/>
      <c r="G13" s="23"/>
      <c r="H13" s="15"/>
      <c r="I13" s="15"/>
      <c r="J13" s="188"/>
      <c r="K13" s="14" t="s">
        <v>102</v>
      </c>
      <c r="L13" s="147" t="s">
        <v>457</v>
      </c>
      <c r="M13" s="147" t="s">
        <v>103</v>
      </c>
      <c r="N13" s="147"/>
    </row>
    <row r="14" spans="1:14" ht="18.75" customHeight="1">
      <c r="A14" s="363">
        <v>7</v>
      </c>
      <c r="B14" s="18">
        <v>1</v>
      </c>
      <c r="C14" s="4" t="s">
        <v>215</v>
      </c>
      <c r="D14" s="4" t="s">
        <v>106</v>
      </c>
      <c r="E14" s="4" t="s">
        <v>216</v>
      </c>
      <c r="F14" s="4" t="s">
        <v>217</v>
      </c>
      <c r="G14" s="22">
        <v>3</v>
      </c>
      <c r="H14" s="4" t="s">
        <v>215</v>
      </c>
      <c r="I14" s="4" t="s">
        <v>104</v>
      </c>
      <c r="J14" s="187" t="s">
        <v>216</v>
      </c>
      <c r="K14" s="3"/>
      <c r="L14" s="234" t="s">
        <v>458</v>
      </c>
      <c r="M14" s="234" t="s">
        <v>455</v>
      </c>
      <c r="N14" s="234"/>
    </row>
    <row r="15" spans="1:14" ht="18.75" customHeight="1">
      <c r="A15" s="364"/>
      <c r="B15" s="20">
        <v>27</v>
      </c>
      <c r="C15" s="6" t="s">
        <v>447</v>
      </c>
      <c r="D15" s="6" t="s">
        <v>108</v>
      </c>
      <c r="E15" s="6" t="s">
        <v>451</v>
      </c>
      <c r="F15" s="6" t="s">
        <v>452</v>
      </c>
      <c r="G15" s="24">
        <v>29</v>
      </c>
      <c r="H15" s="6" t="s">
        <v>453</v>
      </c>
      <c r="I15" s="6" t="s">
        <v>106</v>
      </c>
      <c r="J15" s="186" t="s">
        <v>454</v>
      </c>
      <c r="K15" s="5"/>
      <c r="L15" s="199" t="s">
        <v>68</v>
      </c>
      <c r="M15" s="199" t="s">
        <v>67</v>
      </c>
      <c r="N15" s="199"/>
    </row>
    <row r="16" spans="1:14" ht="18.75" customHeight="1">
      <c r="A16" s="361">
        <v>8</v>
      </c>
      <c r="B16" s="18">
        <v>3</v>
      </c>
      <c r="C16" s="4" t="s">
        <v>443</v>
      </c>
      <c r="D16" s="4" t="s">
        <v>108</v>
      </c>
      <c r="E16" s="4" t="s">
        <v>451</v>
      </c>
      <c r="F16" s="4" t="s">
        <v>452</v>
      </c>
      <c r="G16" s="22">
        <v>5</v>
      </c>
      <c r="H16" s="4" t="s">
        <v>453</v>
      </c>
      <c r="I16" s="4" t="s">
        <v>106</v>
      </c>
      <c r="J16" s="187" t="s">
        <v>454</v>
      </c>
      <c r="K16" s="3"/>
      <c r="L16" s="234" t="s">
        <v>333</v>
      </c>
      <c r="M16" s="234" t="s">
        <v>459</v>
      </c>
      <c r="N16" s="234"/>
    </row>
    <row r="17" spans="1:14" ht="18.75" customHeight="1">
      <c r="A17" s="362"/>
      <c r="B17" s="19">
        <v>5</v>
      </c>
      <c r="C17" s="15" t="s">
        <v>443</v>
      </c>
      <c r="D17" s="15" t="s">
        <v>106</v>
      </c>
      <c r="E17" s="15" t="s">
        <v>454</v>
      </c>
      <c r="F17" s="15" t="s">
        <v>442</v>
      </c>
      <c r="G17" s="23">
        <v>6</v>
      </c>
      <c r="H17" s="15" t="s">
        <v>443</v>
      </c>
      <c r="I17" s="15" t="s">
        <v>105</v>
      </c>
      <c r="J17" s="188" t="s">
        <v>440</v>
      </c>
      <c r="K17" s="14"/>
      <c r="L17" s="147" t="s">
        <v>334</v>
      </c>
      <c r="M17" s="147" t="s">
        <v>329</v>
      </c>
      <c r="N17" s="147"/>
    </row>
    <row r="18" spans="1:14" ht="18.75" customHeight="1">
      <c r="A18" s="362"/>
      <c r="B18" s="19">
        <v>7</v>
      </c>
      <c r="C18" s="15" t="s">
        <v>215</v>
      </c>
      <c r="D18" s="15" t="s">
        <v>104</v>
      </c>
      <c r="E18" s="15" t="s">
        <v>216</v>
      </c>
      <c r="F18" s="15" t="s">
        <v>217</v>
      </c>
      <c r="G18" s="23">
        <v>9</v>
      </c>
      <c r="H18" s="15" t="s">
        <v>215</v>
      </c>
      <c r="I18" s="15" t="s">
        <v>109</v>
      </c>
      <c r="J18" s="188" t="s">
        <v>216</v>
      </c>
      <c r="K18" s="14"/>
      <c r="L18" s="147" t="s">
        <v>70</v>
      </c>
      <c r="M18" s="147" t="s">
        <v>329</v>
      </c>
      <c r="N18" s="147"/>
    </row>
    <row r="19" spans="1:14" ht="18.75" customHeight="1">
      <c r="A19" s="362"/>
      <c r="B19" s="19">
        <v>10</v>
      </c>
      <c r="C19" s="15" t="s">
        <v>460</v>
      </c>
      <c r="D19" s="15" t="s">
        <v>108</v>
      </c>
      <c r="E19" s="15" t="s">
        <v>451</v>
      </c>
      <c r="F19" s="15" t="s">
        <v>452</v>
      </c>
      <c r="G19" s="23">
        <v>11</v>
      </c>
      <c r="H19" s="15" t="s">
        <v>453</v>
      </c>
      <c r="I19" s="15" t="s">
        <v>110</v>
      </c>
      <c r="J19" s="188" t="s">
        <v>461</v>
      </c>
      <c r="K19" s="14"/>
      <c r="L19" s="147" t="s">
        <v>69</v>
      </c>
      <c r="M19" s="147" t="s">
        <v>902</v>
      </c>
      <c r="N19" s="147"/>
    </row>
    <row r="20" spans="1:14" ht="18.75" customHeight="1">
      <c r="A20" s="362"/>
      <c r="B20" s="19">
        <v>18</v>
      </c>
      <c r="C20" s="15" t="s">
        <v>462</v>
      </c>
      <c r="D20" s="15" t="s">
        <v>110</v>
      </c>
      <c r="E20" s="15" t="s">
        <v>461</v>
      </c>
      <c r="F20" s="15" t="s">
        <v>463</v>
      </c>
      <c r="G20" s="23">
        <v>20</v>
      </c>
      <c r="H20" s="15" t="s">
        <v>462</v>
      </c>
      <c r="I20" s="15" t="s">
        <v>105</v>
      </c>
      <c r="J20" s="188" t="s">
        <v>440</v>
      </c>
      <c r="K20" s="14"/>
      <c r="L20" s="147" t="s">
        <v>335</v>
      </c>
      <c r="M20" s="147" t="s">
        <v>903</v>
      </c>
      <c r="N20" s="147"/>
    </row>
    <row r="21" spans="1:14" ht="18.75" customHeight="1">
      <c r="A21" s="362"/>
      <c r="B21" s="19">
        <v>19</v>
      </c>
      <c r="C21" s="15" t="s">
        <v>450</v>
      </c>
      <c r="D21" s="15" t="s">
        <v>106</v>
      </c>
      <c r="E21" s="15" t="s">
        <v>454</v>
      </c>
      <c r="F21" s="15" t="s">
        <v>442</v>
      </c>
      <c r="G21" s="23">
        <v>20</v>
      </c>
      <c r="H21" s="15" t="s">
        <v>443</v>
      </c>
      <c r="I21" s="15" t="s">
        <v>105</v>
      </c>
      <c r="J21" s="188" t="s">
        <v>440</v>
      </c>
      <c r="K21" s="14"/>
      <c r="L21" s="147" t="s">
        <v>464</v>
      </c>
      <c r="M21" s="147" t="s">
        <v>329</v>
      </c>
      <c r="N21" s="147"/>
    </row>
    <row r="22" spans="1:14" ht="18.75" customHeight="1">
      <c r="A22" s="362"/>
      <c r="B22" s="19">
        <v>21</v>
      </c>
      <c r="C22" s="15" t="s">
        <v>450</v>
      </c>
      <c r="D22" s="15" t="s">
        <v>104</v>
      </c>
      <c r="E22" s="15" t="s">
        <v>444</v>
      </c>
      <c r="F22" s="15" t="s">
        <v>465</v>
      </c>
      <c r="G22" s="23">
        <v>22</v>
      </c>
      <c r="H22" s="15" t="s">
        <v>447</v>
      </c>
      <c r="I22" s="15" t="s">
        <v>107</v>
      </c>
      <c r="J22" s="188" t="s">
        <v>466</v>
      </c>
      <c r="K22" s="14"/>
      <c r="L22" s="147" t="s">
        <v>467</v>
      </c>
      <c r="M22" s="147" t="s">
        <v>329</v>
      </c>
      <c r="N22" s="147"/>
    </row>
    <row r="23" spans="1:14" ht="18.75" customHeight="1">
      <c r="A23" s="362"/>
      <c r="B23" s="19">
        <v>23</v>
      </c>
      <c r="C23" s="15" t="s">
        <v>468</v>
      </c>
      <c r="D23" s="15" t="s">
        <v>109</v>
      </c>
      <c r="E23" s="15" t="s">
        <v>469</v>
      </c>
      <c r="F23" s="15" t="s">
        <v>470</v>
      </c>
      <c r="G23" s="23">
        <v>25</v>
      </c>
      <c r="H23" s="15" t="s">
        <v>460</v>
      </c>
      <c r="I23" s="15" t="s">
        <v>110</v>
      </c>
      <c r="J23" s="188" t="s">
        <v>461</v>
      </c>
      <c r="K23" s="14"/>
      <c r="L23" s="147" t="s">
        <v>337</v>
      </c>
      <c r="M23" s="147" t="s">
        <v>906</v>
      </c>
      <c r="N23" s="147"/>
    </row>
    <row r="24" spans="1:14" ht="18.75" customHeight="1">
      <c r="A24" s="362"/>
      <c r="B24" s="19">
        <v>23</v>
      </c>
      <c r="C24" s="15" t="s">
        <v>213</v>
      </c>
      <c r="D24" s="15" t="s">
        <v>109</v>
      </c>
      <c r="E24" s="15" t="s">
        <v>469</v>
      </c>
      <c r="F24" s="15" t="s">
        <v>470</v>
      </c>
      <c r="G24" s="23">
        <v>25</v>
      </c>
      <c r="H24" s="15" t="s">
        <v>460</v>
      </c>
      <c r="I24" s="15" t="s">
        <v>110</v>
      </c>
      <c r="J24" s="188" t="s">
        <v>461</v>
      </c>
      <c r="K24" s="14"/>
      <c r="L24" s="147" t="s">
        <v>331</v>
      </c>
      <c r="M24" s="147" t="s">
        <v>336</v>
      </c>
      <c r="N24" s="147"/>
    </row>
    <row r="25" spans="1:14" ht="18.75" customHeight="1">
      <c r="A25" s="362"/>
      <c r="B25" s="19">
        <v>26</v>
      </c>
      <c r="C25" s="15" t="s">
        <v>215</v>
      </c>
      <c r="D25" s="15" t="s">
        <v>106</v>
      </c>
      <c r="E25" s="15" t="s">
        <v>216</v>
      </c>
      <c r="F25" s="15" t="s">
        <v>217</v>
      </c>
      <c r="G25" s="23">
        <v>28</v>
      </c>
      <c r="H25" s="15" t="s">
        <v>215</v>
      </c>
      <c r="I25" s="15" t="s">
        <v>104</v>
      </c>
      <c r="J25" s="188" t="s">
        <v>216</v>
      </c>
      <c r="K25" s="14"/>
      <c r="L25" s="147" t="s">
        <v>332</v>
      </c>
      <c r="M25" s="147" t="s">
        <v>471</v>
      </c>
      <c r="N25" s="147"/>
    </row>
    <row r="26" spans="1:14" ht="18.75" customHeight="1">
      <c r="A26" s="362"/>
      <c r="B26" s="19"/>
      <c r="C26" s="15"/>
      <c r="D26" s="15"/>
      <c r="E26" s="15"/>
      <c r="F26" s="15"/>
      <c r="G26" s="23"/>
      <c r="H26" s="15"/>
      <c r="I26" s="15"/>
      <c r="J26" s="188"/>
      <c r="K26" s="14"/>
      <c r="L26" s="147"/>
      <c r="M26" s="147" t="s">
        <v>901</v>
      </c>
      <c r="N26" s="147" t="s">
        <v>71</v>
      </c>
    </row>
    <row r="27" spans="1:14" ht="18.75" customHeight="1">
      <c r="A27" s="361">
        <v>9</v>
      </c>
      <c r="B27" s="18">
        <v>11</v>
      </c>
      <c r="C27" s="4" t="s">
        <v>215</v>
      </c>
      <c r="D27" s="4" t="s">
        <v>104</v>
      </c>
      <c r="E27" s="4" t="s">
        <v>216</v>
      </c>
      <c r="F27" s="4"/>
      <c r="G27" s="22"/>
      <c r="H27" s="4"/>
      <c r="I27" s="4"/>
      <c r="J27" s="187"/>
      <c r="K27" s="3" t="s">
        <v>102</v>
      </c>
      <c r="L27" s="234" t="s">
        <v>72</v>
      </c>
      <c r="M27" s="234" t="s">
        <v>73</v>
      </c>
      <c r="N27" s="234"/>
    </row>
    <row r="28" spans="1:14" ht="18.75" customHeight="1">
      <c r="A28" s="362"/>
      <c r="B28" s="19">
        <v>11</v>
      </c>
      <c r="C28" s="15" t="s">
        <v>447</v>
      </c>
      <c r="D28" s="15" t="s">
        <v>106</v>
      </c>
      <c r="E28" s="15" t="s">
        <v>454</v>
      </c>
      <c r="F28" s="15" t="s">
        <v>442</v>
      </c>
      <c r="G28" s="23">
        <v>13</v>
      </c>
      <c r="H28" s="15" t="s">
        <v>443</v>
      </c>
      <c r="I28" s="15" t="s">
        <v>104</v>
      </c>
      <c r="J28" s="188" t="s">
        <v>444</v>
      </c>
      <c r="K28" s="14"/>
      <c r="L28" s="147" t="s">
        <v>75</v>
      </c>
      <c r="M28" s="147" t="s">
        <v>76</v>
      </c>
      <c r="N28" s="147"/>
    </row>
    <row r="29" spans="1:14" ht="18.75" customHeight="1">
      <c r="A29" s="365"/>
      <c r="B29" s="20">
        <v>17</v>
      </c>
      <c r="C29" s="6" t="s">
        <v>215</v>
      </c>
      <c r="D29" s="6" t="s">
        <v>105</v>
      </c>
      <c r="E29" s="6" t="s">
        <v>216</v>
      </c>
      <c r="F29" s="6" t="s">
        <v>217</v>
      </c>
      <c r="G29" s="24">
        <v>18</v>
      </c>
      <c r="H29" s="6" t="s">
        <v>215</v>
      </c>
      <c r="I29" s="6" t="s">
        <v>104</v>
      </c>
      <c r="J29" s="186" t="s">
        <v>216</v>
      </c>
      <c r="K29" s="5" t="s">
        <v>102</v>
      </c>
      <c r="L29" s="199" t="s">
        <v>74</v>
      </c>
      <c r="M29" s="199" t="s">
        <v>66</v>
      </c>
      <c r="N29" s="199"/>
    </row>
    <row r="30" spans="1:14" ht="18.75" customHeight="1">
      <c r="A30" s="361">
        <v>10</v>
      </c>
      <c r="B30" s="18">
        <v>2</v>
      </c>
      <c r="C30" s="4" t="s">
        <v>215</v>
      </c>
      <c r="D30" s="4" t="s">
        <v>104</v>
      </c>
      <c r="E30" s="4" t="s">
        <v>216</v>
      </c>
      <c r="F30" s="4"/>
      <c r="G30" s="22"/>
      <c r="H30" s="4"/>
      <c r="I30" s="4"/>
      <c r="J30" s="187"/>
      <c r="K30" s="3"/>
      <c r="L30" s="234"/>
      <c r="M30" s="234"/>
      <c r="N30" s="234" t="s">
        <v>448</v>
      </c>
    </row>
    <row r="31" spans="1:14" ht="18.75" customHeight="1">
      <c r="A31" s="362"/>
      <c r="B31" s="19">
        <v>2</v>
      </c>
      <c r="C31" s="15" t="s">
        <v>215</v>
      </c>
      <c r="D31" s="15" t="s">
        <v>104</v>
      </c>
      <c r="E31" s="15" t="s">
        <v>216</v>
      </c>
      <c r="F31" s="15" t="s">
        <v>217</v>
      </c>
      <c r="G31" s="23">
        <v>5</v>
      </c>
      <c r="H31" s="15" t="s">
        <v>215</v>
      </c>
      <c r="I31" s="15" t="s">
        <v>108</v>
      </c>
      <c r="J31" s="188" t="s">
        <v>216</v>
      </c>
      <c r="K31" s="14"/>
      <c r="L31" s="147" t="s">
        <v>78</v>
      </c>
      <c r="M31" s="147" t="s">
        <v>472</v>
      </c>
      <c r="N31" s="147"/>
    </row>
    <row r="32" spans="1:14" ht="18.75" customHeight="1">
      <c r="A32" s="362"/>
      <c r="B32" s="19">
        <v>5</v>
      </c>
      <c r="C32" s="15" t="s">
        <v>215</v>
      </c>
      <c r="D32" s="15" t="s">
        <v>108</v>
      </c>
      <c r="E32" s="15" t="s">
        <v>216</v>
      </c>
      <c r="F32" s="15" t="s">
        <v>217</v>
      </c>
      <c r="G32" s="23">
        <v>6</v>
      </c>
      <c r="H32" s="15" t="s">
        <v>215</v>
      </c>
      <c r="I32" s="15" t="s">
        <v>110</v>
      </c>
      <c r="J32" s="188" t="s">
        <v>216</v>
      </c>
      <c r="K32" s="14"/>
      <c r="L32" s="147" t="s">
        <v>218</v>
      </c>
      <c r="M32" s="147" t="s">
        <v>67</v>
      </c>
      <c r="N32" s="147"/>
    </row>
    <row r="33" spans="1:14" ht="18.75" customHeight="1">
      <c r="A33" s="362"/>
      <c r="B33" s="19">
        <v>9</v>
      </c>
      <c r="C33" s="15" t="s">
        <v>215</v>
      </c>
      <c r="D33" s="15" t="s">
        <v>104</v>
      </c>
      <c r="E33" s="15" t="s">
        <v>216</v>
      </c>
      <c r="F33" s="15" t="s">
        <v>217</v>
      </c>
      <c r="G33" s="23">
        <v>10</v>
      </c>
      <c r="H33" s="15" t="s">
        <v>215</v>
      </c>
      <c r="I33" s="15" t="s">
        <v>107</v>
      </c>
      <c r="J33" s="188" t="s">
        <v>216</v>
      </c>
      <c r="K33" s="14"/>
      <c r="L33" s="147" t="s">
        <v>77</v>
      </c>
      <c r="M33" s="147" t="s">
        <v>473</v>
      </c>
      <c r="N33" s="147"/>
    </row>
    <row r="34" spans="1:14" ht="18.75" customHeight="1">
      <c r="A34" s="362"/>
      <c r="B34" s="19">
        <v>23</v>
      </c>
      <c r="C34" s="15" t="s">
        <v>468</v>
      </c>
      <c r="D34" s="15" t="s">
        <v>104</v>
      </c>
      <c r="E34" s="15" t="s">
        <v>444</v>
      </c>
      <c r="F34" s="15"/>
      <c r="G34" s="23"/>
      <c r="H34" s="15"/>
      <c r="I34" s="15"/>
      <c r="J34" s="188"/>
      <c r="K34" s="14"/>
      <c r="L34" s="147"/>
      <c r="M34" s="147" t="s">
        <v>66</v>
      </c>
      <c r="N34" s="147" t="s">
        <v>474</v>
      </c>
    </row>
    <row r="35" spans="1:14" ht="18.75" customHeight="1">
      <c r="A35" s="365"/>
      <c r="B35" s="20">
        <v>29</v>
      </c>
      <c r="C35" s="6" t="s">
        <v>447</v>
      </c>
      <c r="D35" s="6" t="s">
        <v>105</v>
      </c>
      <c r="E35" s="6" t="s">
        <v>440</v>
      </c>
      <c r="F35" s="6" t="s">
        <v>449</v>
      </c>
      <c r="G35" s="24">
        <v>30</v>
      </c>
      <c r="H35" s="6" t="s">
        <v>450</v>
      </c>
      <c r="I35" s="6" t="s">
        <v>104</v>
      </c>
      <c r="J35" s="186" t="s">
        <v>444</v>
      </c>
      <c r="K35" s="5" t="s">
        <v>102</v>
      </c>
      <c r="L35" s="199" t="s">
        <v>79</v>
      </c>
      <c r="M35" s="199" t="s">
        <v>67</v>
      </c>
      <c r="N35" s="199"/>
    </row>
    <row r="36" spans="1:14" ht="18.75" customHeight="1">
      <c r="A36" s="361">
        <v>11</v>
      </c>
      <c r="B36" s="18">
        <v>2</v>
      </c>
      <c r="C36" s="4" t="s">
        <v>447</v>
      </c>
      <c r="D36" s="4" t="s">
        <v>108</v>
      </c>
      <c r="E36" s="4" t="s">
        <v>451</v>
      </c>
      <c r="F36" s="4" t="s">
        <v>452</v>
      </c>
      <c r="G36" s="22">
        <v>3</v>
      </c>
      <c r="H36" s="4" t="s">
        <v>453</v>
      </c>
      <c r="I36" s="4" t="s">
        <v>110</v>
      </c>
      <c r="J36" s="187" t="s">
        <v>461</v>
      </c>
      <c r="K36" s="3" t="s">
        <v>102</v>
      </c>
      <c r="L36" s="234" t="s">
        <v>80</v>
      </c>
      <c r="M36" s="234" t="s">
        <v>67</v>
      </c>
      <c r="N36" s="234"/>
    </row>
    <row r="37" spans="1:14" ht="18.75" customHeight="1">
      <c r="A37" s="362"/>
      <c r="B37" s="19">
        <v>12</v>
      </c>
      <c r="C37" s="15" t="s">
        <v>462</v>
      </c>
      <c r="D37" s="15" t="s">
        <v>105</v>
      </c>
      <c r="E37" s="15" t="s">
        <v>440</v>
      </c>
      <c r="F37" s="15" t="s">
        <v>449</v>
      </c>
      <c r="G37" s="23">
        <v>13</v>
      </c>
      <c r="H37" s="15" t="s">
        <v>450</v>
      </c>
      <c r="I37" s="15" t="s">
        <v>104</v>
      </c>
      <c r="J37" s="188" t="s">
        <v>444</v>
      </c>
      <c r="K37" s="14"/>
      <c r="L37" s="147" t="s">
        <v>81</v>
      </c>
      <c r="M37" s="147" t="s">
        <v>66</v>
      </c>
      <c r="N37" s="147"/>
    </row>
    <row r="38" spans="1:14" ht="18.75" customHeight="1">
      <c r="A38" s="362"/>
      <c r="B38" s="19">
        <v>19</v>
      </c>
      <c r="C38" s="15" t="s">
        <v>215</v>
      </c>
      <c r="D38" s="15" t="s">
        <v>105</v>
      </c>
      <c r="E38" s="15" t="s">
        <v>216</v>
      </c>
      <c r="F38" s="15" t="s">
        <v>217</v>
      </c>
      <c r="G38" s="23">
        <v>20</v>
      </c>
      <c r="H38" s="15" t="s">
        <v>215</v>
      </c>
      <c r="I38" s="15" t="s">
        <v>104</v>
      </c>
      <c r="J38" s="188" t="s">
        <v>216</v>
      </c>
      <c r="K38" s="14"/>
      <c r="L38" s="147" t="s">
        <v>82</v>
      </c>
      <c r="M38" s="147" t="s">
        <v>905</v>
      </c>
      <c r="N38" s="147"/>
    </row>
    <row r="39" spans="1:14" ht="18.75" customHeight="1">
      <c r="A39" s="365"/>
      <c r="B39" s="20">
        <v>23</v>
      </c>
      <c r="C39" s="6" t="s">
        <v>447</v>
      </c>
      <c r="D39" s="6" t="s">
        <v>105</v>
      </c>
      <c r="E39" s="6" t="s">
        <v>440</v>
      </c>
      <c r="F39" s="6"/>
      <c r="G39" s="24"/>
      <c r="H39" s="6"/>
      <c r="I39" s="6"/>
      <c r="J39" s="186"/>
      <c r="K39" s="5"/>
      <c r="L39" s="199"/>
      <c r="M39" s="199" t="s">
        <v>475</v>
      </c>
      <c r="N39" s="199" t="s">
        <v>476</v>
      </c>
    </row>
    <row r="40" spans="1:14" ht="18.75" customHeight="1">
      <c r="A40" s="361">
        <v>12</v>
      </c>
      <c r="B40" s="19">
        <v>18</v>
      </c>
      <c r="C40" s="15" t="s">
        <v>215</v>
      </c>
      <c r="D40" s="15" t="s">
        <v>104</v>
      </c>
      <c r="E40" s="15" t="s">
        <v>216</v>
      </c>
      <c r="F40" s="15"/>
      <c r="G40" s="23"/>
      <c r="H40" s="15"/>
      <c r="I40" s="15"/>
      <c r="J40" s="188"/>
      <c r="K40" s="14"/>
      <c r="L40" s="147"/>
      <c r="M40" s="147" t="s">
        <v>475</v>
      </c>
      <c r="N40" s="147" t="s">
        <v>477</v>
      </c>
    </row>
    <row r="41" spans="1:14" ht="18.75" customHeight="1">
      <c r="A41" s="362"/>
      <c r="B41" s="19">
        <v>23</v>
      </c>
      <c r="C41" s="15" t="s">
        <v>447</v>
      </c>
      <c r="D41" s="15" t="s">
        <v>106</v>
      </c>
      <c r="E41" s="15" t="s">
        <v>454</v>
      </c>
      <c r="F41" s="15" t="s">
        <v>442</v>
      </c>
      <c r="G41" s="23">
        <v>24</v>
      </c>
      <c r="H41" s="15" t="s">
        <v>450</v>
      </c>
      <c r="I41" s="15" t="s">
        <v>104</v>
      </c>
      <c r="J41" s="188" t="s">
        <v>444</v>
      </c>
      <c r="K41" s="14" t="s">
        <v>102</v>
      </c>
      <c r="L41" s="147" t="s">
        <v>478</v>
      </c>
      <c r="M41" s="147" t="s">
        <v>66</v>
      </c>
      <c r="N41" s="147"/>
    </row>
    <row r="42" spans="1:14" ht="18.75" customHeight="1">
      <c r="A42" s="157">
        <v>1</v>
      </c>
      <c r="B42" s="18">
        <v>1</v>
      </c>
      <c r="C42" s="4" t="s">
        <v>447</v>
      </c>
      <c r="D42" s="4" t="s">
        <v>104</v>
      </c>
      <c r="E42" s="4" t="s">
        <v>444</v>
      </c>
      <c r="F42" s="4"/>
      <c r="G42" s="22"/>
      <c r="H42" s="4"/>
      <c r="I42" s="4"/>
      <c r="J42" s="187"/>
      <c r="K42" s="3" t="s">
        <v>102</v>
      </c>
      <c r="L42" s="234" t="s">
        <v>479</v>
      </c>
      <c r="M42" s="234" t="s">
        <v>73</v>
      </c>
      <c r="N42" s="234"/>
    </row>
    <row r="43" spans="1:14" ht="18.75" customHeight="1">
      <c r="A43" s="158"/>
      <c r="B43" s="19">
        <v>8</v>
      </c>
      <c r="C43" s="15" t="s">
        <v>215</v>
      </c>
      <c r="D43" s="15" t="s">
        <v>104</v>
      </c>
      <c r="E43" s="15" t="s">
        <v>216</v>
      </c>
      <c r="F43" s="15" t="s">
        <v>217</v>
      </c>
      <c r="G43" s="23">
        <v>9</v>
      </c>
      <c r="H43" s="15" t="s">
        <v>215</v>
      </c>
      <c r="I43" s="15" t="s">
        <v>107</v>
      </c>
      <c r="J43" s="188" t="s">
        <v>216</v>
      </c>
      <c r="K43" s="14"/>
      <c r="L43" s="147"/>
      <c r="M43" s="147" t="s">
        <v>480</v>
      </c>
      <c r="N43" s="147" t="s">
        <v>481</v>
      </c>
    </row>
    <row r="44" spans="1:14" ht="18.75" customHeight="1">
      <c r="A44" s="158"/>
      <c r="B44" s="19">
        <v>14</v>
      </c>
      <c r="C44" s="15" t="s">
        <v>215</v>
      </c>
      <c r="D44" s="15" t="s">
        <v>105</v>
      </c>
      <c r="E44" s="15" t="s">
        <v>216</v>
      </c>
      <c r="F44" s="15" t="s">
        <v>217</v>
      </c>
      <c r="G44" s="23">
        <v>15</v>
      </c>
      <c r="H44" s="15" t="s">
        <v>215</v>
      </c>
      <c r="I44" s="15" t="s">
        <v>104</v>
      </c>
      <c r="J44" s="188" t="s">
        <v>216</v>
      </c>
      <c r="K44" s="14"/>
      <c r="L44" s="147"/>
      <c r="M44" s="147" t="s">
        <v>482</v>
      </c>
      <c r="N44" s="147" t="s">
        <v>483</v>
      </c>
    </row>
    <row r="45" spans="1:14" ht="18.75" customHeight="1">
      <c r="A45" s="158"/>
      <c r="B45" s="19">
        <v>21</v>
      </c>
      <c r="C45" s="15" t="s">
        <v>215</v>
      </c>
      <c r="D45" s="15" t="s">
        <v>105</v>
      </c>
      <c r="E45" s="15" t="s">
        <v>216</v>
      </c>
      <c r="F45" s="15" t="s">
        <v>217</v>
      </c>
      <c r="G45" s="23">
        <v>22</v>
      </c>
      <c r="H45" s="15" t="s">
        <v>215</v>
      </c>
      <c r="I45" s="15" t="s">
        <v>104</v>
      </c>
      <c r="J45" s="188" t="s">
        <v>216</v>
      </c>
      <c r="K45" s="14"/>
      <c r="L45" s="147"/>
      <c r="M45" s="147" t="s">
        <v>484</v>
      </c>
      <c r="N45" s="147" t="s">
        <v>485</v>
      </c>
    </row>
    <row r="46" spans="1:14" ht="18.75" customHeight="1">
      <c r="A46" s="159"/>
      <c r="B46" s="20">
        <v>28</v>
      </c>
      <c r="C46" s="6" t="s">
        <v>215</v>
      </c>
      <c r="D46" s="6" t="s">
        <v>105</v>
      </c>
      <c r="E46" s="6" t="s">
        <v>216</v>
      </c>
      <c r="F46" s="6" t="s">
        <v>217</v>
      </c>
      <c r="G46" s="24">
        <v>29</v>
      </c>
      <c r="H46" s="6" t="s">
        <v>215</v>
      </c>
      <c r="I46" s="6" t="s">
        <v>104</v>
      </c>
      <c r="J46" s="186" t="s">
        <v>216</v>
      </c>
      <c r="K46" s="5"/>
      <c r="L46" s="199"/>
      <c r="M46" s="199" t="s">
        <v>486</v>
      </c>
      <c r="N46" s="199" t="s">
        <v>487</v>
      </c>
    </row>
    <row r="47" spans="1:14" ht="18.75" customHeight="1">
      <c r="A47" s="362">
        <v>2</v>
      </c>
      <c r="B47" s="19">
        <v>5</v>
      </c>
      <c r="C47" s="4" t="s">
        <v>447</v>
      </c>
      <c r="D47" s="4" t="s">
        <v>104</v>
      </c>
      <c r="E47" s="4" t="s">
        <v>444</v>
      </c>
      <c r="F47" s="15"/>
      <c r="G47" s="23"/>
      <c r="H47" s="15"/>
      <c r="I47" s="15"/>
      <c r="J47" s="188"/>
      <c r="K47" s="14"/>
      <c r="L47" s="147"/>
      <c r="M47" s="147" t="s">
        <v>84</v>
      </c>
      <c r="N47" s="147" t="s">
        <v>39</v>
      </c>
    </row>
    <row r="48" spans="1:14" ht="18.75" customHeight="1">
      <c r="A48" s="362"/>
      <c r="B48" s="19">
        <v>25</v>
      </c>
      <c r="C48" s="15" t="s">
        <v>215</v>
      </c>
      <c r="D48" s="15" t="s">
        <v>105</v>
      </c>
      <c r="E48" s="15" t="s">
        <v>216</v>
      </c>
      <c r="F48" s="15"/>
      <c r="G48" s="23"/>
      <c r="H48" s="15"/>
      <c r="I48" s="15"/>
      <c r="J48" s="188"/>
      <c r="K48" s="14"/>
      <c r="L48" s="147"/>
      <c r="M48" s="147" t="s">
        <v>489</v>
      </c>
      <c r="N48" s="147" t="s">
        <v>907</v>
      </c>
    </row>
    <row r="49" spans="1:14" ht="18.75" customHeight="1">
      <c r="A49" s="362"/>
      <c r="B49" s="19">
        <v>26</v>
      </c>
      <c r="C49" s="15" t="s">
        <v>215</v>
      </c>
      <c r="D49" s="15" t="s">
        <v>104</v>
      </c>
      <c r="E49" s="15" t="s">
        <v>216</v>
      </c>
      <c r="F49" s="15"/>
      <c r="G49" s="23"/>
      <c r="H49" s="15"/>
      <c r="I49" s="15"/>
      <c r="J49" s="188"/>
      <c r="K49" s="14"/>
      <c r="L49" s="147"/>
      <c r="M49" s="147" t="s">
        <v>85</v>
      </c>
      <c r="N49" s="147" t="s">
        <v>490</v>
      </c>
    </row>
    <row r="50" spans="1:14" ht="18.75" customHeight="1">
      <c r="A50" s="362"/>
      <c r="B50" s="19"/>
      <c r="C50" s="15"/>
      <c r="D50" s="15"/>
      <c r="E50" s="15"/>
      <c r="F50" s="15"/>
      <c r="G50" s="23"/>
      <c r="H50" s="15"/>
      <c r="I50" s="15"/>
      <c r="J50" s="188"/>
      <c r="K50" s="14"/>
      <c r="L50" s="147"/>
      <c r="M50" s="147"/>
      <c r="N50" s="147" t="s">
        <v>491</v>
      </c>
    </row>
    <row r="51" spans="1:14" ht="18.75" customHeight="1">
      <c r="A51" s="361">
        <v>3</v>
      </c>
      <c r="B51" s="18">
        <v>4</v>
      </c>
      <c r="C51" s="247" t="s">
        <v>215</v>
      </c>
      <c r="D51" s="247" t="s">
        <v>105</v>
      </c>
      <c r="E51" s="247" t="s">
        <v>216</v>
      </c>
      <c r="F51" s="247" t="s">
        <v>217</v>
      </c>
      <c r="G51" s="22">
        <v>5</v>
      </c>
      <c r="H51" s="247" t="s">
        <v>215</v>
      </c>
      <c r="I51" s="247" t="s">
        <v>104</v>
      </c>
      <c r="J51" s="239" t="s">
        <v>216</v>
      </c>
      <c r="K51" s="3"/>
      <c r="L51" s="234"/>
      <c r="M51" s="234" t="s">
        <v>85</v>
      </c>
      <c r="N51" s="234" t="s">
        <v>492</v>
      </c>
    </row>
    <row r="52" spans="1:14" ht="18.75" customHeight="1">
      <c r="A52" s="362"/>
      <c r="B52" s="19">
        <v>5</v>
      </c>
      <c r="C52" s="246" t="s">
        <v>215</v>
      </c>
      <c r="D52" s="246" t="s">
        <v>104</v>
      </c>
      <c r="E52" s="246" t="s">
        <v>216</v>
      </c>
      <c r="F52" s="246"/>
      <c r="G52" s="23"/>
      <c r="H52" s="246"/>
      <c r="I52" s="246"/>
      <c r="J52" s="240"/>
      <c r="K52" s="14"/>
      <c r="L52" s="147"/>
      <c r="M52" s="147" t="s">
        <v>908</v>
      </c>
      <c r="N52" s="147" t="s">
        <v>86</v>
      </c>
    </row>
    <row r="53" spans="1:14" ht="18.75" customHeight="1">
      <c r="A53" s="362"/>
      <c r="B53" s="19"/>
      <c r="C53" s="246"/>
      <c r="D53" s="246"/>
      <c r="E53" s="246"/>
      <c r="F53" s="246"/>
      <c r="G53" s="23"/>
      <c r="H53" s="246"/>
      <c r="I53" s="246"/>
      <c r="J53" s="240"/>
      <c r="K53" s="14" t="s">
        <v>102</v>
      </c>
      <c r="L53" s="147" t="s">
        <v>496</v>
      </c>
      <c r="M53" s="147" t="s">
        <v>497</v>
      </c>
      <c r="N53" s="147"/>
    </row>
    <row r="54" spans="1:14" ht="18.75" customHeight="1">
      <c r="A54" s="362"/>
      <c r="B54" s="19">
        <v>11</v>
      </c>
      <c r="C54" s="246" t="s">
        <v>215</v>
      </c>
      <c r="D54" s="246" t="s">
        <v>105</v>
      </c>
      <c r="E54" s="246" t="s">
        <v>216</v>
      </c>
      <c r="F54" s="246"/>
      <c r="G54" s="23"/>
      <c r="H54" s="246"/>
      <c r="I54" s="246"/>
      <c r="J54" s="240"/>
      <c r="K54" s="14"/>
      <c r="L54" s="147"/>
      <c r="M54" s="147" t="s">
        <v>475</v>
      </c>
      <c r="N54" s="147" t="s">
        <v>477</v>
      </c>
    </row>
    <row r="55" spans="1:14" ht="18.75" customHeight="1">
      <c r="A55" s="362"/>
      <c r="B55" s="19">
        <v>21</v>
      </c>
      <c r="C55" s="246" t="s">
        <v>215</v>
      </c>
      <c r="D55" s="246" t="s">
        <v>109</v>
      </c>
      <c r="E55" s="246" t="s">
        <v>216</v>
      </c>
      <c r="F55" s="246" t="s">
        <v>217</v>
      </c>
      <c r="G55" s="23">
        <v>22</v>
      </c>
      <c r="H55" s="246" t="s">
        <v>215</v>
      </c>
      <c r="I55" s="246" t="s">
        <v>493</v>
      </c>
      <c r="J55" s="240" t="s">
        <v>216</v>
      </c>
      <c r="K55" s="14"/>
      <c r="L55" s="147" t="s">
        <v>87</v>
      </c>
      <c r="M55" s="147" t="s">
        <v>909</v>
      </c>
      <c r="N55" s="147"/>
    </row>
    <row r="56" spans="1:14" ht="18.75" customHeight="1">
      <c r="A56" s="362"/>
      <c r="B56" s="19">
        <v>24</v>
      </c>
      <c r="C56" s="246" t="s">
        <v>215</v>
      </c>
      <c r="D56" s="246" t="s">
        <v>106</v>
      </c>
      <c r="E56" s="246" t="s">
        <v>216</v>
      </c>
      <c r="F56" s="246"/>
      <c r="G56" s="23"/>
      <c r="H56" s="246"/>
      <c r="I56" s="246"/>
      <c r="J56" s="240"/>
      <c r="K56" s="14"/>
      <c r="L56" s="147" t="s">
        <v>88</v>
      </c>
      <c r="M56" s="147" t="s">
        <v>909</v>
      </c>
      <c r="N56" s="147"/>
    </row>
    <row r="57" spans="1:14" ht="18.75" customHeight="1">
      <c r="A57" s="362"/>
      <c r="B57" s="19">
        <v>25</v>
      </c>
      <c r="C57" s="246" t="s">
        <v>215</v>
      </c>
      <c r="D57" s="246" t="s">
        <v>105</v>
      </c>
      <c r="E57" s="246" t="s">
        <v>216</v>
      </c>
      <c r="F57" s="246"/>
      <c r="G57" s="23"/>
      <c r="H57" s="246"/>
      <c r="I57" s="246"/>
      <c r="J57" s="240"/>
      <c r="K57" s="14" t="s">
        <v>102</v>
      </c>
      <c r="L57" s="147" t="s">
        <v>89</v>
      </c>
      <c r="M57" s="147" t="s">
        <v>58</v>
      </c>
      <c r="N57" s="147"/>
    </row>
    <row r="58" spans="1:14" ht="18.75" customHeight="1">
      <c r="A58" s="362"/>
      <c r="B58" s="19">
        <v>26</v>
      </c>
      <c r="C58" s="246" t="s">
        <v>468</v>
      </c>
      <c r="D58" s="246" t="s">
        <v>104</v>
      </c>
      <c r="E58" s="246" t="s">
        <v>444</v>
      </c>
      <c r="F58" s="246"/>
      <c r="G58" s="23"/>
      <c r="H58" s="246"/>
      <c r="I58" s="246"/>
      <c r="J58" s="240"/>
      <c r="K58" s="14"/>
      <c r="L58" s="147"/>
      <c r="M58" s="147" t="s">
        <v>495</v>
      </c>
      <c r="N58" s="147" t="s">
        <v>448</v>
      </c>
    </row>
    <row r="59" spans="1:14" ht="18.75" customHeight="1">
      <c r="A59" s="362"/>
      <c r="B59" s="19"/>
      <c r="C59" s="246"/>
      <c r="D59" s="246"/>
      <c r="E59" s="246"/>
      <c r="F59" s="246"/>
      <c r="G59" s="23"/>
      <c r="H59" s="246"/>
      <c r="I59" s="246"/>
      <c r="J59" s="240"/>
      <c r="K59" s="14"/>
      <c r="L59" s="147"/>
      <c r="M59" s="147" t="s">
        <v>494</v>
      </c>
      <c r="N59" s="147" t="s">
        <v>219</v>
      </c>
    </row>
    <row r="60" spans="1:14" ht="18.75" customHeight="1">
      <c r="A60" s="275">
        <v>4</v>
      </c>
      <c r="B60" s="276">
        <v>1</v>
      </c>
      <c r="C60" s="242" t="s">
        <v>215</v>
      </c>
      <c r="D60" s="242" t="s">
        <v>105</v>
      </c>
      <c r="E60" s="242" t="s">
        <v>216</v>
      </c>
      <c r="F60" s="242"/>
      <c r="G60" s="277"/>
      <c r="H60" s="242"/>
      <c r="I60" s="242"/>
      <c r="J60" s="243"/>
      <c r="K60" s="241"/>
      <c r="L60" s="248"/>
      <c r="M60" s="248" t="s">
        <v>475</v>
      </c>
      <c r="N60" s="248" t="s">
        <v>90</v>
      </c>
    </row>
    <row r="61" spans="1:14" ht="18.75" customHeight="1">
      <c r="K61" s="7" t="s">
        <v>488</v>
      </c>
      <c r="L61" s="231" t="s">
        <v>20</v>
      </c>
      <c r="M61" s="231"/>
      <c r="N61" s="231"/>
    </row>
    <row r="62" spans="1:14" ht="18.75" customHeight="1"/>
  </sheetData>
  <mergeCells count="12">
    <mergeCell ref="A1:N1"/>
    <mergeCell ref="B3:J3"/>
    <mergeCell ref="A51:A59"/>
    <mergeCell ref="A4:A6"/>
    <mergeCell ref="A8:A13"/>
    <mergeCell ref="A14:A15"/>
    <mergeCell ref="A47:A50"/>
    <mergeCell ref="A16:A26"/>
    <mergeCell ref="A27:A29"/>
    <mergeCell ref="A30:A35"/>
    <mergeCell ref="A36:A39"/>
    <mergeCell ref="A40:A41"/>
  </mergeCells>
  <phoneticPr fontId="1"/>
  <printOptions horizontalCentered="1" verticalCentered="1"/>
  <pageMargins left="0.39370078740157483" right="0.39370078740157483" top="0.39370078740157483" bottom="0.3937007874015748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C52"/>
  <sheetViews>
    <sheetView tabSelected="1" view="pageBreakPreview" topLeftCell="A16" zoomScale="60" zoomScaleNormal="100" workbookViewId="0"/>
  </sheetViews>
  <sheetFormatPr defaultColWidth="3.25" defaultRowHeight="18.75" customHeight="1"/>
  <cols>
    <col min="1" max="16384" width="3.25" style="155"/>
  </cols>
  <sheetData>
    <row r="1" spans="1:52" ht="18.75" customHeight="1">
      <c r="H1" s="351" t="s">
        <v>0</v>
      </c>
      <c r="I1" s="441"/>
      <c r="J1" s="353">
        <v>28</v>
      </c>
      <c r="K1" s="442"/>
      <c r="L1" s="351" t="s">
        <v>1</v>
      </c>
      <c r="M1" s="441"/>
      <c r="P1" s="443" t="s">
        <v>26</v>
      </c>
      <c r="Q1" s="444"/>
      <c r="R1" s="444"/>
      <c r="S1" s="444"/>
      <c r="T1" s="444"/>
      <c r="U1" s="444"/>
      <c r="V1" s="444"/>
      <c r="W1" s="444"/>
      <c r="X1" s="444"/>
      <c r="Y1" s="444"/>
      <c r="Z1" s="444"/>
      <c r="AA1" s="444"/>
      <c r="AB1" s="444"/>
      <c r="AC1" s="444"/>
      <c r="AD1" s="444"/>
    </row>
    <row r="2" spans="1:52" ht="18.75" customHeight="1">
      <c r="A2" s="445" t="s">
        <v>21</v>
      </c>
      <c r="B2" s="446"/>
      <c r="C2" s="447"/>
      <c r="D2" s="448"/>
      <c r="E2" s="366" t="s">
        <v>24</v>
      </c>
      <c r="F2" s="367"/>
      <c r="G2" s="367"/>
      <c r="H2" s="367"/>
      <c r="I2" s="367"/>
      <c r="J2" s="367"/>
      <c r="K2" s="367"/>
      <c r="L2" s="367"/>
      <c r="M2" s="367"/>
      <c r="N2" s="367"/>
      <c r="O2" s="367"/>
      <c r="P2" s="367"/>
      <c r="Q2" s="367"/>
      <c r="R2" s="367"/>
      <c r="S2" s="367"/>
      <c r="T2" s="368"/>
      <c r="U2" s="366" t="s">
        <v>25</v>
      </c>
      <c r="V2" s="367"/>
      <c r="W2" s="367"/>
      <c r="X2" s="367"/>
      <c r="Y2" s="367"/>
      <c r="Z2" s="367"/>
      <c r="AA2" s="367"/>
      <c r="AB2" s="367"/>
      <c r="AC2" s="367"/>
      <c r="AD2" s="367"/>
      <c r="AE2" s="367"/>
      <c r="AF2" s="367"/>
      <c r="AG2" s="367"/>
      <c r="AH2" s="367"/>
      <c r="AI2" s="367"/>
      <c r="AJ2" s="368"/>
      <c r="AK2" s="366" t="s">
        <v>498</v>
      </c>
      <c r="AL2" s="367"/>
      <c r="AM2" s="367"/>
      <c r="AN2" s="367"/>
      <c r="AO2" s="367"/>
      <c r="AP2" s="367"/>
      <c r="AQ2" s="367"/>
      <c r="AR2" s="367"/>
      <c r="AS2" s="367"/>
      <c r="AT2" s="367"/>
      <c r="AU2" s="367"/>
      <c r="AV2" s="367"/>
      <c r="AW2" s="367"/>
      <c r="AX2" s="367"/>
      <c r="AY2" s="367"/>
      <c r="AZ2" s="368"/>
    </row>
    <row r="3" spans="1:52" ht="18.75" customHeight="1">
      <c r="A3" s="402" t="s">
        <v>27</v>
      </c>
      <c r="B3" s="403"/>
      <c r="C3" s="404"/>
      <c r="D3" s="405"/>
      <c r="E3" s="374" t="s">
        <v>45</v>
      </c>
      <c r="F3" s="375"/>
      <c r="G3" s="376" t="s">
        <v>56</v>
      </c>
      <c r="H3" s="375"/>
      <c r="I3" s="375"/>
      <c r="J3" s="167">
        <v>6</v>
      </c>
      <c r="K3" s="190" t="s">
        <v>23</v>
      </c>
      <c r="L3" s="377" t="s">
        <v>73</v>
      </c>
      <c r="M3" s="378"/>
      <c r="N3" s="378"/>
      <c r="O3" s="378"/>
      <c r="P3" s="378"/>
      <c r="Q3" s="378"/>
      <c r="R3" s="390">
        <v>205.55</v>
      </c>
      <c r="S3" s="391"/>
      <c r="T3" s="392"/>
      <c r="U3" s="374" t="s">
        <v>45</v>
      </c>
      <c r="V3" s="375"/>
      <c r="W3" s="376" t="s">
        <v>56</v>
      </c>
      <c r="X3" s="375"/>
      <c r="Y3" s="375"/>
      <c r="Z3" s="167">
        <v>6</v>
      </c>
      <c r="AA3" s="190" t="s">
        <v>23</v>
      </c>
      <c r="AB3" s="377" t="s">
        <v>499</v>
      </c>
      <c r="AC3" s="378"/>
      <c r="AD3" s="378"/>
      <c r="AE3" s="378"/>
      <c r="AF3" s="378"/>
      <c r="AG3" s="378"/>
      <c r="AH3" s="390">
        <v>9.85</v>
      </c>
      <c r="AI3" s="391"/>
      <c r="AJ3" s="392"/>
      <c r="AK3" s="374"/>
      <c r="AL3" s="375"/>
      <c r="AM3" s="376"/>
      <c r="AN3" s="375"/>
      <c r="AO3" s="375"/>
      <c r="AP3" s="167"/>
      <c r="AQ3" s="190"/>
      <c r="AR3" s="377"/>
      <c r="AS3" s="378"/>
      <c r="AT3" s="378"/>
      <c r="AU3" s="378"/>
      <c r="AV3" s="378"/>
      <c r="AW3" s="378"/>
      <c r="AX3" s="390"/>
      <c r="AY3" s="391"/>
      <c r="AZ3" s="392"/>
    </row>
    <row r="4" spans="1:52" ht="18.75" customHeight="1">
      <c r="A4" s="429" t="s">
        <v>500</v>
      </c>
      <c r="B4" s="430"/>
      <c r="C4" s="430"/>
      <c r="D4" s="431"/>
      <c r="E4" s="382"/>
      <c r="F4" s="383"/>
      <c r="G4" s="384"/>
      <c r="H4" s="383"/>
      <c r="I4" s="383"/>
      <c r="J4" s="160"/>
      <c r="K4" s="191"/>
      <c r="L4" s="385"/>
      <c r="M4" s="386"/>
      <c r="N4" s="386"/>
      <c r="O4" s="386"/>
      <c r="P4" s="386"/>
      <c r="Q4" s="386"/>
      <c r="R4" s="387"/>
      <c r="S4" s="388"/>
      <c r="T4" s="389"/>
      <c r="U4" s="382" t="s">
        <v>54</v>
      </c>
      <c r="V4" s="383"/>
      <c r="W4" s="384" t="s">
        <v>56</v>
      </c>
      <c r="X4" s="449"/>
      <c r="Y4" s="449"/>
      <c r="Z4" s="200">
        <v>2</v>
      </c>
      <c r="AA4" s="201" t="s">
        <v>23</v>
      </c>
      <c r="AB4" s="432" t="s">
        <v>63</v>
      </c>
      <c r="AC4" s="433"/>
      <c r="AD4" s="433"/>
      <c r="AE4" s="433"/>
      <c r="AF4" s="433"/>
      <c r="AG4" s="433"/>
      <c r="AH4" s="434">
        <v>13.5</v>
      </c>
      <c r="AI4" s="435"/>
      <c r="AJ4" s="436"/>
      <c r="AK4" s="382"/>
      <c r="AL4" s="383"/>
      <c r="AM4" s="384"/>
      <c r="AN4" s="383"/>
      <c r="AO4" s="383"/>
      <c r="AP4" s="160"/>
      <c r="AQ4" s="191"/>
      <c r="AR4" s="385"/>
      <c r="AS4" s="386"/>
      <c r="AT4" s="386"/>
      <c r="AU4" s="386"/>
      <c r="AV4" s="386"/>
      <c r="AW4" s="386"/>
      <c r="AX4" s="387"/>
      <c r="AY4" s="388"/>
      <c r="AZ4" s="389"/>
    </row>
    <row r="5" spans="1:52" ht="18.75" customHeight="1">
      <c r="A5" s="382"/>
      <c r="B5" s="438"/>
      <c r="C5" s="438"/>
      <c r="D5" s="439"/>
      <c r="E5" s="382" t="s">
        <v>54</v>
      </c>
      <c r="F5" s="383"/>
      <c r="G5" s="384" t="s">
        <v>56</v>
      </c>
      <c r="H5" s="383"/>
      <c r="I5" s="383"/>
      <c r="J5" s="160">
        <v>3</v>
      </c>
      <c r="K5" s="191" t="s">
        <v>23</v>
      </c>
      <c r="L5" s="385" t="s">
        <v>58</v>
      </c>
      <c r="M5" s="386"/>
      <c r="N5" s="386"/>
      <c r="O5" s="386"/>
      <c r="P5" s="386"/>
      <c r="Q5" s="386"/>
      <c r="R5" s="387">
        <v>137.69999999999999</v>
      </c>
      <c r="S5" s="388"/>
      <c r="T5" s="389"/>
      <c r="U5" s="382"/>
      <c r="V5" s="383"/>
      <c r="W5" s="384" t="s">
        <v>57</v>
      </c>
      <c r="X5" s="449"/>
      <c r="Y5" s="449"/>
      <c r="Z5" s="200">
        <v>2</v>
      </c>
      <c r="AA5" s="201" t="s">
        <v>23</v>
      </c>
      <c r="AB5" s="432" t="s">
        <v>339</v>
      </c>
      <c r="AC5" s="433"/>
      <c r="AD5" s="433"/>
      <c r="AE5" s="433"/>
      <c r="AF5" s="433"/>
      <c r="AG5" s="433"/>
      <c r="AH5" s="434">
        <v>22.5</v>
      </c>
      <c r="AI5" s="435"/>
      <c r="AJ5" s="436"/>
      <c r="AK5" s="382"/>
      <c r="AL5" s="383"/>
      <c r="AM5" s="384"/>
      <c r="AN5" s="383"/>
      <c r="AO5" s="383"/>
      <c r="AP5" s="160"/>
      <c r="AQ5" s="191"/>
      <c r="AR5" s="385"/>
      <c r="AS5" s="386"/>
      <c r="AT5" s="386"/>
      <c r="AU5" s="386"/>
      <c r="AV5" s="386"/>
      <c r="AW5" s="386"/>
      <c r="AX5" s="387"/>
      <c r="AY5" s="388"/>
      <c r="AZ5" s="389"/>
    </row>
    <row r="6" spans="1:52" ht="18.75" customHeight="1">
      <c r="A6" s="382" t="s">
        <v>501</v>
      </c>
      <c r="B6" s="438"/>
      <c r="C6" s="438"/>
      <c r="D6" s="439"/>
      <c r="E6" s="175"/>
      <c r="F6" s="161"/>
      <c r="G6" s="384"/>
      <c r="H6" s="383"/>
      <c r="I6" s="383"/>
      <c r="J6" s="160"/>
      <c r="K6" s="191"/>
      <c r="L6" s="385"/>
      <c r="M6" s="386"/>
      <c r="N6" s="386"/>
      <c r="O6" s="386"/>
      <c r="P6" s="386"/>
      <c r="Q6" s="386"/>
      <c r="R6" s="387"/>
      <c r="S6" s="388"/>
      <c r="T6" s="389"/>
      <c r="U6" s="175"/>
      <c r="V6" s="161"/>
      <c r="W6" s="384" t="s">
        <v>502</v>
      </c>
      <c r="X6" s="383"/>
      <c r="Y6" s="383"/>
      <c r="Z6" s="160">
        <v>2</v>
      </c>
      <c r="AA6" s="191" t="s">
        <v>23</v>
      </c>
      <c r="AB6" s="385" t="s">
        <v>339</v>
      </c>
      <c r="AC6" s="386"/>
      <c r="AD6" s="386"/>
      <c r="AE6" s="386"/>
      <c r="AF6" s="386"/>
      <c r="AG6" s="386"/>
      <c r="AH6" s="387">
        <v>11.1</v>
      </c>
      <c r="AI6" s="388"/>
      <c r="AJ6" s="389"/>
      <c r="AK6" s="175"/>
      <c r="AL6" s="161"/>
      <c r="AM6" s="384"/>
      <c r="AN6" s="383"/>
      <c r="AO6" s="383"/>
      <c r="AP6" s="160"/>
      <c r="AQ6" s="191"/>
      <c r="AR6" s="385"/>
      <c r="AS6" s="386"/>
      <c r="AT6" s="386"/>
      <c r="AU6" s="386"/>
      <c r="AV6" s="386"/>
      <c r="AW6" s="386"/>
      <c r="AX6" s="387"/>
      <c r="AY6" s="388"/>
      <c r="AZ6" s="389"/>
    </row>
    <row r="7" spans="1:52" ht="18.75" customHeight="1">
      <c r="A7" s="382" t="s">
        <v>503</v>
      </c>
      <c r="B7" s="438"/>
      <c r="C7" s="438"/>
      <c r="D7" s="439"/>
      <c r="E7" s="175"/>
      <c r="F7" s="161"/>
      <c r="G7" s="160"/>
      <c r="H7" s="161"/>
      <c r="I7" s="161"/>
      <c r="J7" s="160"/>
      <c r="K7" s="191"/>
      <c r="L7" s="162"/>
      <c r="M7" s="163"/>
      <c r="N7" s="163"/>
      <c r="O7" s="163"/>
      <c r="P7" s="163"/>
      <c r="Q7" s="163"/>
      <c r="R7" s="164"/>
      <c r="S7" s="165"/>
      <c r="T7" s="166"/>
      <c r="U7" s="175"/>
      <c r="V7" s="161"/>
      <c r="W7" s="384"/>
      <c r="X7" s="383"/>
      <c r="Y7" s="383"/>
      <c r="Z7" s="160">
        <v>3</v>
      </c>
      <c r="AA7" s="191" t="s">
        <v>23</v>
      </c>
      <c r="AB7" s="385" t="s">
        <v>504</v>
      </c>
      <c r="AC7" s="386"/>
      <c r="AD7" s="386"/>
      <c r="AE7" s="386"/>
      <c r="AF7" s="386"/>
      <c r="AG7" s="386"/>
      <c r="AH7" s="387">
        <v>10.7</v>
      </c>
      <c r="AI7" s="388"/>
      <c r="AJ7" s="389"/>
      <c r="AK7" s="175"/>
      <c r="AL7" s="161"/>
      <c r="AM7" s="160"/>
      <c r="AN7" s="161"/>
      <c r="AO7" s="161"/>
      <c r="AP7" s="160"/>
      <c r="AQ7" s="191"/>
      <c r="AR7" s="162"/>
      <c r="AS7" s="163"/>
      <c r="AT7" s="163"/>
      <c r="AU7" s="163"/>
      <c r="AV7" s="163"/>
      <c r="AW7" s="163"/>
      <c r="AX7" s="164"/>
      <c r="AY7" s="165"/>
      <c r="AZ7" s="166"/>
    </row>
    <row r="8" spans="1:52" ht="18.75" customHeight="1">
      <c r="A8" s="369"/>
      <c r="B8" s="394"/>
      <c r="C8" s="394"/>
      <c r="D8" s="395"/>
      <c r="E8" s="369"/>
      <c r="F8" s="394"/>
      <c r="G8" s="370"/>
      <c r="H8" s="394"/>
      <c r="I8" s="394"/>
      <c r="J8" s="170"/>
      <c r="K8" s="185"/>
      <c r="L8" s="371"/>
      <c r="M8" s="396"/>
      <c r="N8" s="396"/>
      <c r="O8" s="396"/>
      <c r="P8" s="396"/>
      <c r="Q8" s="396"/>
      <c r="R8" s="372"/>
      <c r="S8" s="397"/>
      <c r="T8" s="398"/>
      <c r="U8" s="369"/>
      <c r="V8" s="394"/>
      <c r="W8" s="370" t="s">
        <v>505</v>
      </c>
      <c r="X8" s="394"/>
      <c r="Y8" s="394"/>
      <c r="Z8" s="170">
        <v>2</v>
      </c>
      <c r="AA8" s="185" t="s">
        <v>23</v>
      </c>
      <c r="AB8" s="371" t="s">
        <v>339</v>
      </c>
      <c r="AC8" s="371"/>
      <c r="AD8" s="371"/>
      <c r="AE8" s="371"/>
      <c r="AF8" s="371"/>
      <c r="AG8" s="371"/>
      <c r="AH8" s="372">
        <v>11.45</v>
      </c>
      <c r="AI8" s="397"/>
      <c r="AJ8" s="398"/>
      <c r="AK8" s="369"/>
      <c r="AL8" s="394"/>
      <c r="AM8" s="370"/>
      <c r="AN8" s="394"/>
      <c r="AO8" s="394"/>
      <c r="AP8" s="170"/>
      <c r="AQ8" s="185"/>
      <c r="AR8" s="371"/>
      <c r="AS8" s="371"/>
      <c r="AT8" s="371"/>
      <c r="AU8" s="371"/>
      <c r="AV8" s="371"/>
      <c r="AW8" s="371"/>
      <c r="AX8" s="372"/>
      <c r="AY8" s="397"/>
      <c r="AZ8" s="398"/>
    </row>
    <row r="9" spans="1:52" ht="18.75" customHeight="1">
      <c r="A9" s="402" t="s">
        <v>28</v>
      </c>
      <c r="B9" s="403"/>
      <c r="C9" s="404"/>
      <c r="D9" s="405"/>
      <c r="E9" s="374" t="s">
        <v>45</v>
      </c>
      <c r="F9" s="375"/>
      <c r="G9" s="376" t="s">
        <v>56</v>
      </c>
      <c r="H9" s="375"/>
      <c r="I9" s="375"/>
      <c r="J9" s="167">
        <v>37</v>
      </c>
      <c r="K9" s="190" t="s">
        <v>23</v>
      </c>
      <c r="L9" s="377" t="s">
        <v>73</v>
      </c>
      <c r="M9" s="378"/>
      <c r="N9" s="378"/>
      <c r="O9" s="378"/>
      <c r="P9" s="378"/>
      <c r="Q9" s="378"/>
      <c r="R9" s="390">
        <v>206.45</v>
      </c>
      <c r="S9" s="391"/>
      <c r="T9" s="392"/>
      <c r="U9" s="374"/>
      <c r="V9" s="375"/>
      <c r="W9" s="376"/>
      <c r="X9" s="375"/>
      <c r="Y9" s="375"/>
      <c r="Z9" s="167"/>
      <c r="AA9" s="190"/>
      <c r="AB9" s="377"/>
      <c r="AC9" s="378"/>
      <c r="AD9" s="378"/>
      <c r="AE9" s="378"/>
      <c r="AF9" s="378"/>
      <c r="AG9" s="378"/>
      <c r="AH9" s="390"/>
      <c r="AI9" s="391"/>
      <c r="AJ9" s="392"/>
      <c r="AK9" s="374"/>
      <c r="AL9" s="375"/>
      <c r="AM9" s="376"/>
      <c r="AN9" s="375"/>
      <c r="AO9" s="375"/>
      <c r="AP9" s="167"/>
      <c r="AQ9" s="190"/>
      <c r="AR9" s="377"/>
      <c r="AS9" s="378"/>
      <c r="AT9" s="378"/>
      <c r="AU9" s="378"/>
      <c r="AV9" s="378"/>
      <c r="AW9" s="378"/>
      <c r="AX9" s="390"/>
      <c r="AY9" s="391"/>
      <c r="AZ9" s="392"/>
    </row>
    <row r="10" spans="1:52" ht="18.75" customHeight="1">
      <c r="A10" s="429" t="s">
        <v>506</v>
      </c>
      <c r="B10" s="430"/>
      <c r="C10" s="430"/>
      <c r="D10" s="431"/>
      <c r="E10" s="382"/>
      <c r="F10" s="383"/>
      <c r="G10" s="384"/>
      <c r="H10" s="383"/>
      <c r="I10" s="383"/>
      <c r="J10" s="160"/>
      <c r="K10" s="191"/>
      <c r="L10" s="385"/>
      <c r="M10" s="386"/>
      <c r="N10" s="386"/>
      <c r="O10" s="386"/>
      <c r="P10" s="386"/>
      <c r="Q10" s="386"/>
      <c r="R10" s="387"/>
      <c r="S10" s="388"/>
      <c r="T10" s="389"/>
      <c r="U10" s="382"/>
      <c r="V10" s="383"/>
      <c r="W10" s="384"/>
      <c r="X10" s="383"/>
      <c r="Y10" s="383"/>
      <c r="Z10" s="160"/>
      <c r="AA10" s="191"/>
      <c r="AB10" s="385"/>
      <c r="AC10" s="386"/>
      <c r="AD10" s="386"/>
      <c r="AE10" s="386"/>
      <c r="AF10" s="386"/>
      <c r="AG10" s="386"/>
      <c r="AH10" s="421"/>
      <c r="AI10" s="425"/>
      <c r="AJ10" s="426"/>
      <c r="AK10" s="382"/>
      <c r="AL10" s="383"/>
      <c r="AM10" s="384"/>
      <c r="AN10" s="383"/>
      <c r="AO10" s="383"/>
      <c r="AP10" s="160"/>
      <c r="AQ10" s="191"/>
      <c r="AR10" s="385"/>
      <c r="AS10" s="386"/>
      <c r="AT10" s="386"/>
      <c r="AU10" s="386"/>
      <c r="AV10" s="386"/>
      <c r="AW10" s="386"/>
      <c r="AX10" s="421"/>
      <c r="AY10" s="425"/>
      <c r="AZ10" s="426"/>
    </row>
    <row r="11" spans="1:52" ht="18.75" customHeight="1">
      <c r="A11" s="382" t="s">
        <v>507</v>
      </c>
      <c r="B11" s="438"/>
      <c r="C11" s="438"/>
      <c r="D11" s="439"/>
      <c r="E11" s="382" t="s">
        <v>54</v>
      </c>
      <c r="F11" s="383"/>
      <c r="G11" s="384" t="s">
        <v>56</v>
      </c>
      <c r="H11" s="383"/>
      <c r="I11" s="383"/>
      <c r="J11" s="160">
        <v>28</v>
      </c>
      <c r="K11" s="191" t="s">
        <v>23</v>
      </c>
      <c r="L11" s="385" t="s">
        <v>58</v>
      </c>
      <c r="M11" s="386"/>
      <c r="N11" s="386"/>
      <c r="O11" s="386"/>
      <c r="P11" s="386"/>
      <c r="Q11" s="386"/>
      <c r="R11" s="387">
        <v>136.65</v>
      </c>
      <c r="S11" s="388"/>
      <c r="T11" s="389"/>
      <c r="U11" s="382" t="s">
        <v>54</v>
      </c>
      <c r="V11" s="383"/>
      <c r="W11" s="384" t="s">
        <v>56</v>
      </c>
      <c r="X11" s="383"/>
      <c r="Y11" s="383"/>
      <c r="Z11" s="160">
        <v>8</v>
      </c>
      <c r="AA11" s="191" t="s">
        <v>23</v>
      </c>
      <c r="AB11" s="385" t="s">
        <v>63</v>
      </c>
      <c r="AC11" s="386"/>
      <c r="AD11" s="386"/>
      <c r="AE11" s="386"/>
      <c r="AF11" s="386"/>
      <c r="AG11" s="386"/>
      <c r="AH11" s="387">
        <v>14.266</v>
      </c>
      <c r="AI11" s="388"/>
      <c r="AJ11" s="389"/>
      <c r="AK11" s="382"/>
      <c r="AL11" s="383"/>
      <c r="AM11" s="384"/>
      <c r="AN11" s="383"/>
      <c r="AO11" s="383"/>
      <c r="AP11" s="160"/>
      <c r="AQ11" s="191"/>
      <c r="AR11" s="385"/>
      <c r="AS11" s="386"/>
      <c r="AT11" s="386"/>
      <c r="AU11" s="386"/>
      <c r="AV11" s="386"/>
      <c r="AW11" s="386"/>
      <c r="AX11" s="387"/>
      <c r="AY11" s="388"/>
      <c r="AZ11" s="389"/>
    </row>
    <row r="12" spans="1:52" ht="18.75" customHeight="1">
      <c r="A12" s="369" t="s">
        <v>508</v>
      </c>
      <c r="B12" s="394"/>
      <c r="C12" s="394"/>
      <c r="D12" s="395"/>
      <c r="E12" s="369"/>
      <c r="F12" s="394"/>
      <c r="G12" s="370"/>
      <c r="H12" s="394"/>
      <c r="I12" s="394"/>
      <c r="J12" s="170"/>
      <c r="K12" s="185"/>
      <c r="L12" s="371"/>
      <c r="M12" s="396"/>
      <c r="N12" s="396"/>
      <c r="O12" s="396"/>
      <c r="P12" s="396"/>
      <c r="Q12" s="396"/>
      <c r="R12" s="372"/>
      <c r="S12" s="397"/>
      <c r="T12" s="398"/>
      <c r="U12" s="369"/>
      <c r="V12" s="394"/>
      <c r="W12" s="370"/>
      <c r="X12" s="394"/>
      <c r="Y12" s="394"/>
      <c r="Z12" s="170"/>
      <c r="AA12" s="185"/>
      <c r="AB12" s="371"/>
      <c r="AC12" s="396"/>
      <c r="AD12" s="396"/>
      <c r="AE12" s="396"/>
      <c r="AF12" s="396"/>
      <c r="AG12" s="396"/>
      <c r="AH12" s="372"/>
      <c r="AI12" s="397"/>
      <c r="AJ12" s="398"/>
      <c r="AK12" s="369"/>
      <c r="AL12" s="394"/>
      <c r="AM12" s="370"/>
      <c r="AN12" s="394"/>
      <c r="AO12" s="394"/>
      <c r="AP12" s="170"/>
      <c r="AQ12" s="185"/>
      <c r="AR12" s="371"/>
      <c r="AS12" s="396"/>
      <c r="AT12" s="396"/>
      <c r="AU12" s="396"/>
      <c r="AV12" s="396"/>
      <c r="AW12" s="396"/>
      <c r="AX12" s="372"/>
      <c r="AY12" s="397"/>
      <c r="AZ12" s="398"/>
    </row>
    <row r="13" spans="1:52" ht="18.75" customHeight="1">
      <c r="A13" s="402" t="s">
        <v>29</v>
      </c>
      <c r="B13" s="403"/>
      <c r="C13" s="404"/>
      <c r="D13" s="405"/>
      <c r="E13" s="374" t="s">
        <v>45</v>
      </c>
      <c r="F13" s="375"/>
      <c r="G13" s="376" t="s">
        <v>56</v>
      </c>
      <c r="H13" s="375"/>
      <c r="I13" s="375"/>
      <c r="J13" s="167">
        <v>4</v>
      </c>
      <c r="K13" s="190" t="s">
        <v>23</v>
      </c>
      <c r="L13" s="377" t="s">
        <v>60</v>
      </c>
      <c r="M13" s="378"/>
      <c r="N13" s="378"/>
      <c r="O13" s="378"/>
      <c r="P13" s="378"/>
      <c r="Q13" s="378"/>
      <c r="R13" s="390">
        <v>142.94999999999999</v>
      </c>
      <c r="S13" s="391"/>
      <c r="T13" s="392"/>
      <c r="U13" s="374" t="s">
        <v>45</v>
      </c>
      <c r="V13" s="437"/>
      <c r="W13" s="376" t="s">
        <v>57</v>
      </c>
      <c r="X13" s="437"/>
      <c r="Y13" s="437"/>
      <c r="Z13" s="237">
        <v>9</v>
      </c>
      <c r="AA13" s="244" t="s">
        <v>23</v>
      </c>
      <c r="AB13" s="377" t="s">
        <v>916</v>
      </c>
      <c r="AC13" s="450"/>
      <c r="AD13" s="450"/>
      <c r="AE13" s="450"/>
      <c r="AF13" s="450"/>
      <c r="AG13" s="450"/>
      <c r="AH13" s="390">
        <v>14.6</v>
      </c>
      <c r="AI13" s="459"/>
      <c r="AJ13" s="460"/>
      <c r="AK13" s="374"/>
      <c r="AL13" s="375"/>
      <c r="AM13" s="376"/>
      <c r="AN13" s="375"/>
      <c r="AO13" s="375"/>
      <c r="AP13" s="167"/>
      <c r="AQ13" s="190"/>
      <c r="AR13" s="377"/>
      <c r="AS13" s="378"/>
      <c r="AT13" s="378"/>
      <c r="AU13" s="378"/>
      <c r="AV13" s="378"/>
      <c r="AW13" s="378"/>
      <c r="AX13" s="390"/>
      <c r="AY13" s="391"/>
      <c r="AZ13" s="392"/>
    </row>
    <row r="14" spans="1:52" ht="18.75" customHeight="1">
      <c r="A14" s="429" t="s">
        <v>338</v>
      </c>
      <c r="B14" s="430"/>
      <c r="C14" s="430"/>
      <c r="D14" s="431"/>
      <c r="E14" s="175"/>
      <c r="F14" s="161"/>
      <c r="G14" s="384"/>
      <c r="H14" s="383"/>
      <c r="I14" s="383"/>
      <c r="J14" s="160"/>
      <c r="K14" s="191"/>
      <c r="L14" s="457"/>
      <c r="M14" s="458"/>
      <c r="N14" s="458"/>
      <c r="O14" s="458"/>
      <c r="P14" s="458"/>
      <c r="Q14" s="458"/>
      <c r="R14" s="164"/>
      <c r="S14" s="165"/>
      <c r="T14" s="166"/>
      <c r="U14" s="382" t="s">
        <v>54</v>
      </c>
      <c r="V14" s="383"/>
      <c r="W14" s="384" t="s">
        <v>56</v>
      </c>
      <c r="X14" s="383"/>
      <c r="Y14" s="383"/>
      <c r="Z14" s="200">
        <v>1</v>
      </c>
      <c r="AA14" s="201" t="s">
        <v>23</v>
      </c>
      <c r="AB14" s="432" t="s">
        <v>83</v>
      </c>
      <c r="AC14" s="433"/>
      <c r="AD14" s="433"/>
      <c r="AE14" s="433"/>
      <c r="AF14" s="433"/>
      <c r="AG14" s="433"/>
      <c r="AH14" s="434">
        <v>12.9</v>
      </c>
      <c r="AI14" s="435"/>
      <c r="AJ14" s="436"/>
      <c r="AK14" s="175"/>
      <c r="AL14" s="161"/>
      <c r="AM14" s="384"/>
      <c r="AN14" s="383"/>
      <c r="AO14" s="383"/>
      <c r="AP14" s="160"/>
      <c r="AQ14" s="191"/>
      <c r="AR14" s="385"/>
      <c r="AS14" s="386"/>
      <c r="AT14" s="386"/>
      <c r="AU14" s="386"/>
      <c r="AV14" s="386"/>
      <c r="AW14" s="386"/>
      <c r="AX14" s="387"/>
      <c r="AY14" s="388"/>
      <c r="AZ14" s="389"/>
    </row>
    <row r="15" spans="1:52" ht="18.75" customHeight="1">
      <c r="A15" s="382" t="s">
        <v>510</v>
      </c>
      <c r="B15" s="383"/>
      <c r="C15" s="383"/>
      <c r="D15" s="439"/>
      <c r="E15" s="382" t="s">
        <v>54</v>
      </c>
      <c r="F15" s="383"/>
      <c r="G15" s="384" t="s">
        <v>56</v>
      </c>
      <c r="H15" s="383"/>
      <c r="I15" s="383"/>
      <c r="J15" s="160">
        <v>9</v>
      </c>
      <c r="K15" s="191" t="s">
        <v>23</v>
      </c>
      <c r="L15" s="385" t="s">
        <v>94</v>
      </c>
      <c r="M15" s="385"/>
      <c r="N15" s="385"/>
      <c r="O15" s="385"/>
      <c r="P15" s="385"/>
      <c r="Q15" s="385"/>
      <c r="R15" s="387">
        <v>89.4</v>
      </c>
      <c r="S15" s="388"/>
      <c r="T15" s="389"/>
      <c r="U15" s="382"/>
      <c r="V15" s="383"/>
      <c r="W15" s="384"/>
      <c r="X15" s="383"/>
      <c r="Y15" s="383"/>
      <c r="Z15" s="236">
        <v>3</v>
      </c>
      <c r="AA15" s="245" t="s">
        <v>23</v>
      </c>
      <c r="AB15" s="385" t="s">
        <v>509</v>
      </c>
      <c r="AC15" s="386"/>
      <c r="AD15" s="386"/>
      <c r="AE15" s="386"/>
      <c r="AF15" s="386"/>
      <c r="AG15" s="386"/>
      <c r="AH15" s="387">
        <v>10.35</v>
      </c>
      <c r="AI15" s="388"/>
      <c r="AJ15" s="389"/>
      <c r="AK15" s="382"/>
      <c r="AL15" s="383"/>
      <c r="AM15" s="384"/>
      <c r="AN15" s="383"/>
      <c r="AO15" s="383"/>
      <c r="AP15" s="160"/>
      <c r="AQ15" s="191"/>
      <c r="AR15" s="385"/>
      <c r="AS15" s="386"/>
      <c r="AT15" s="386"/>
      <c r="AU15" s="386"/>
      <c r="AV15" s="386"/>
      <c r="AW15" s="386"/>
      <c r="AX15" s="387"/>
      <c r="AY15" s="388"/>
      <c r="AZ15" s="389"/>
    </row>
    <row r="16" spans="1:52" ht="18.75" customHeight="1">
      <c r="A16" s="382" t="s">
        <v>340</v>
      </c>
      <c r="B16" s="438"/>
      <c r="C16" s="438"/>
      <c r="D16" s="439"/>
      <c r="E16" s="382"/>
      <c r="F16" s="383"/>
      <c r="G16" s="384"/>
      <c r="H16" s="383"/>
      <c r="I16" s="383"/>
      <c r="J16" s="160">
        <v>11</v>
      </c>
      <c r="K16" s="191" t="s">
        <v>23</v>
      </c>
      <c r="L16" s="385" t="s">
        <v>513</v>
      </c>
      <c r="M16" s="386"/>
      <c r="N16" s="386"/>
      <c r="O16" s="386"/>
      <c r="P16" s="386"/>
      <c r="Q16" s="386"/>
      <c r="R16" s="387">
        <v>87.35</v>
      </c>
      <c r="S16" s="388"/>
      <c r="T16" s="389"/>
      <c r="U16" s="382"/>
      <c r="V16" s="383"/>
      <c r="W16" s="384" t="s">
        <v>511</v>
      </c>
      <c r="X16" s="383"/>
      <c r="Y16" s="383"/>
      <c r="Z16" s="236">
        <v>3</v>
      </c>
      <c r="AA16" s="245" t="s">
        <v>23</v>
      </c>
      <c r="AB16" s="385" t="s">
        <v>512</v>
      </c>
      <c r="AC16" s="386"/>
      <c r="AD16" s="386"/>
      <c r="AE16" s="386"/>
      <c r="AF16" s="386"/>
      <c r="AG16" s="386"/>
      <c r="AH16" s="387">
        <v>9.75</v>
      </c>
      <c r="AI16" s="388"/>
      <c r="AJ16" s="389"/>
      <c r="AK16" s="175"/>
      <c r="AL16" s="161"/>
      <c r="AM16" s="384"/>
      <c r="AN16" s="383"/>
      <c r="AO16" s="383"/>
      <c r="AP16" s="160"/>
      <c r="AQ16" s="191"/>
      <c r="AR16" s="385"/>
      <c r="AS16" s="386"/>
      <c r="AT16" s="386"/>
      <c r="AU16" s="386"/>
      <c r="AV16" s="386"/>
      <c r="AW16" s="386"/>
      <c r="AX16" s="387"/>
      <c r="AY16" s="388"/>
      <c r="AZ16" s="389"/>
    </row>
    <row r="17" spans="1:52" ht="18.75" customHeight="1">
      <c r="A17" s="402" t="s">
        <v>514</v>
      </c>
      <c r="B17" s="403"/>
      <c r="C17" s="404"/>
      <c r="D17" s="405"/>
      <c r="E17" s="374"/>
      <c r="F17" s="375"/>
      <c r="G17" s="376"/>
      <c r="H17" s="375"/>
      <c r="I17" s="375"/>
      <c r="J17" s="167"/>
      <c r="K17" s="190"/>
      <c r="L17" s="377"/>
      <c r="M17" s="378"/>
      <c r="N17" s="378"/>
      <c r="O17" s="378"/>
      <c r="P17" s="378"/>
      <c r="Q17" s="378"/>
      <c r="R17" s="390"/>
      <c r="S17" s="391"/>
      <c r="T17" s="392"/>
      <c r="U17" s="374"/>
      <c r="V17" s="375"/>
      <c r="W17" s="376"/>
      <c r="X17" s="375"/>
      <c r="Y17" s="375"/>
      <c r="Z17" s="167"/>
      <c r="AA17" s="190"/>
      <c r="AB17" s="377"/>
      <c r="AC17" s="378"/>
      <c r="AD17" s="378"/>
      <c r="AE17" s="378"/>
      <c r="AF17" s="378"/>
      <c r="AG17" s="378"/>
      <c r="AH17" s="379"/>
      <c r="AI17" s="380"/>
      <c r="AJ17" s="381"/>
      <c r="AK17" s="374" t="s">
        <v>515</v>
      </c>
      <c r="AL17" s="375"/>
      <c r="AM17" s="376" t="s">
        <v>516</v>
      </c>
      <c r="AN17" s="375"/>
      <c r="AO17" s="375"/>
      <c r="AP17" s="167">
        <v>11</v>
      </c>
      <c r="AQ17" s="190" t="s">
        <v>517</v>
      </c>
      <c r="AR17" s="376" t="s">
        <v>518</v>
      </c>
      <c r="AS17" s="375"/>
      <c r="AT17" s="375"/>
      <c r="AU17" s="375"/>
      <c r="AV17" s="375"/>
      <c r="AW17" s="375"/>
      <c r="AX17" s="390">
        <v>71.69</v>
      </c>
      <c r="AY17" s="391"/>
      <c r="AZ17" s="392"/>
    </row>
    <row r="18" spans="1:52" ht="18.75" customHeight="1">
      <c r="A18" s="429" t="s">
        <v>519</v>
      </c>
      <c r="B18" s="430"/>
      <c r="C18" s="430"/>
      <c r="D18" s="431"/>
      <c r="E18" s="382"/>
      <c r="F18" s="383"/>
      <c r="G18" s="384"/>
      <c r="H18" s="383"/>
      <c r="I18" s="383"/>
      <c r="J18" s="160"/>
      <c r="K18" s="191"/>
      <c r="L18" s="385"/>
      <c r="M18" s="386"/>
      <c r="N18" s="386"/>
      <c r="O18" s="386"/>
      <c r="P18" s="386"/>
      <c r="Q18" s="386"/>
      <c r="R18" s="387"/>
      <c r="S18" s="388"/>
      <c r="T18" s="389"/>
      <c r="U18" s="382"/>
      <c r="V18" s="383"/>
      <c r="W18" s="384"/>
      <c r="X18" s="383"/>
      <c r="Y18" s="383"/>
      <c r="Z18" s="160"/>
      <c r="AA18" s="191"/>
      <c r="AB18" s="385"/>
      <c r="AC18" s="385"/>
      <c r="AD18" s="385"/>
      <c r="AE18" s="385"/>
      <c r="AF18" s="385"/>
      <c r="AG18" s="385"/>
      <c r="AH18" s="387"/>
      <c r="AI18" s="388"/>
      <c r="AJ18" s="389"/>
      <c r="AK18" s="382"/>
      <c r="AL18" s="383"/>
      <c r="AM18" s="384"/>
      <c r="AN18" s="383"/>
      <c r="AO18" s="383"/>
      <c r="AP18" s="160"/>
      <c r="AQ18" s="191"/>
      <c r="AR18" s="385"/>
      <c r="AS18" s="385"/>
      <c r="AT18" s="385"/>
      <c r="AU18" s="385"/>
      <c r="AV18" s="385"/>
      <c r="AW18" s="385"/>
      <c r="AX18" s="387"/>
      <c r="AY18" s="388"/>
      <c r="AZ18" s="389"/>
    </row>
    <row r="19" spans="1:52" ht="18.75" customHeight="1">
      <c r="A19" s="382" t="s">
        <v>520</v>
      </c>
      <c r="B19" s="438"/>
      <c r="C19" s="438"/>
      <c r="D19" s="439"/>
      <c r="E19" s="369"/>
      <c r="F19" s="394"/>
      <c r="G19" s="370"/>
      <c r="H19" s="394"/>
      <c r="I19" s="394"/>
      <c r="J19" s="170"/>
      <c r="K19" s="185"/>
      <c r="L19" s="371"/>
      <c r="M19" s="396"/>
      <c r="N19" s="396"/>
      <c r="O19" s="396"/>
      <c r="P19" s="396"/>
      <c r="Q19" s="396"/>
      <c r="R19" s="372"/>
      <c r="S19" s="397"/>
      <c r="T19" s="398"/>
      <c r="U19" s="369"/>
      <c r="V19" s="394"/>
      <c r="W19" s="370"/>
      <c r="X19" s="394"/>
      <c r="Y19" s="394"/>
      <c r="Z19" s="170"/>
      <c r="AA19" s="185"/>
      <c r="AB19" s="371"/>
      <c r="AC19" s="396"/>
      <c r="AD19" s="396"/>
      <c r="AE19" s="396"/>
      <c r="AF19" s="396"/>
      <c r="AG19" s="396"/>
      <c r="AH19" s="407"/>
      <c r="AI19" s="423"/>
      <c r="AJ19" s="424"/>
      <c r="AK19" s="369"/>
      <c r="AL19" s="394"/>
      <c r="AM19" s="370"/>
      <c r="AN19" s="394"/>
      <c r="AO19" s="394"/>
      <c r="AP19" s="170"/>
      <c r="AQ19" s="185"/>
      <c r="AR19" s="371"/>
      <c r="AS19" s="396"/>
      <c r="AT19" s="396"/>
      <c r="AU19" s="396"/>
      <c r="AV19" s="396"/>
      <c r="AW19" s="396"/>
      <c r="AX19" s="407"/>
      <c r="AY19" s="423"/>
      <c r="AZ19" s="424"/>
    </row>
    <row r="20" spans="1:52" ht="18.75" customHeight="1">
      <c r="A20" s="402" t="s">
        <v>31</v>
      </c>
      <c r="B20" s="403"/>
      <c r="C20" s="404"/>
      <c r="D20" s="405"/>
      <c r="E20" s="374" t="s">
        <v>45</v>
      </c>
      <c r="F20" s="375"/>
      <c r="G20" s="376" t="s">
        <v>56</v>
      </c>
      <c r="H20" s="375"/>
      <c r="I20" s="375"/>
      <c r="J20" s="167">
        <v>8</v>
      </c>
      <c r="K20" s="190" t="s">
        <v>23</v>
      </c>
      <c r="L20" s="377" t="s">
        <v>521</v>
      </c>
      <c r="M20" s="378"/>
      <c r="N20" s="378"/>
      <c r="O20" s="378"/>
      <c r="P20" s="378"/>
      <c r="Q20" s="378"/>
      <c r="R20" s="390">
        <v>103.25</v>
      </c>
      <c r="S20" s="391"/>
      <c r="T20" s="392"/>
      <c r="U20" s="374" t="s">
        <v>45</v>
      </c>
      <c r="V20" s="375"/>
      <c r="W20" s="376" t="s">
        <v>56</v>
      </c>
      <c r="X20" s="375"/>
      <c r="Y20" s="375"/>
      <c r="Z20" s="167">
        <v>5</v>
      </c>
      <c r="AA20" s="190" t="s">
        <v>23</v>
      </c>
      <c r="AB20" s="377" t="s">
        <v>341</v>
      </c>
      <c r="AC20" s="378"/>
      <c r="AD20" s="378"/>
      <c r="AE20" s="378"/>
      <c r="AF20" s="378"/>
      <c r="AG20" s="378"/>
      <c r="AH20" s="390">
        <v>8.9</v>
      </c>
      <c r="AI20" s="391"/>
      <c r="AJ20" s="392"/>
      <c r="AK20" s="374"/>
      <c r="AL20" s="375"/>
      <c r="AM20" s="376"/>
      <c r="AN20" s="375"/>
      <c r="AO20" s="375"/>
      <c r="AP20" s="167"/>
      <c r="AQ20" s="190"/>
      <c r="AR20" s="377"/>
      <c r="AS20" s="378"/>
      <c r="AT20" s="378"/>
      <c r="AU20" s="378"/>
      <c r="AV20" s="378"/>
      <c r="AW20" s="378"/>
      <c r="AX20" s="390"/>
      <c r="AY20" s="391"/>
      <c r="AZ20" s="392"/>
    </row>
    <row r="21" spans="1:52" ht="18.75" customHeight="1">
      <c r="A21" s="429" t="s">
        <v>338</v>
      </c>
      <c r="B21" s="430"/>
      <c r="C21" s="430"/>
      <c r="D21" s="431"/>
      <c r="E21" s="382"/>
      <c r="F21" s="383"/>
      <c r="G21" s="384"/>
      <c r="H21" s="383"/>
      <c r="I21" s="383"/>
      <c r="J21" s="160"/>
      <c r="K21" s="191"/>
      <c r="L21" s="385"/>
      <c r="M21" s="386"/>
      <c r="N21" s="386"/>
      <c r="O21" s="386"/>
      <c r="P21" s="386"/>
      <c r="Q21" s="386"/>
      <c r="R21" s="387"/>
      <c r="S21" s="388"/>
      <c r="T21" s="389"/>
      <c r="U21" s="382" t="s">
        <v>54</v>
      </c>
      <c r="V21" s="383"/>
      <c r="W21" s="384" t="s">
        <v>56</v>
      </c>
      <c r="X21" s="383"/>
      <c r="Y21" s="383"/>
      <c r="Z21" s="200">
        <v>2</v>
      </c>
      <c r="AA21" s="201" t="s">
        <v>23</v>
      </c>
      <c r="AB21" s="432" t="s">
        <v>92</v>
      </c>
      <c r="AC21" s="433"/>
      <c r="AD21" s="433"/>
      <c r="AE21" s="433"/>
      <c r="AF21" s="433"/>
      <c r="AG21" s="433"/>
      <c r="AH21" s="434">
        <v>13.75</v>
      </c>
      <c r="AI21" s="435"/>
      <c r="AJ21" s="436"/>
      <c r="AK21" s="382"/>
      <c r="AL21" s="383"/>
      <c r="AM21" s="384"/>
      <c r="AN21" s="383"/>
      <c r="AO21" s="383"/>
      <c r="AP21" s="160"/>
      <c r="AQ21" s="191"/>
      <c r="AR21" s="385"/>
      <c r="AS21" s="385"/>
      <c r="AT21" s="385"/>
      <c r="AU21" s="385"/>
      <c r="AV21" s="385"/>
      <c r="AW21" s="385"/>
      <c r="AX21" s="387"/>
      <c r="AY21" s="388"/>
      <c r="AZ21" s="389"/>
    </row>
    <row r="22" spans="1:52" ht="18.75" customHeight="1">
      <c r="A22" s="382" t="s">
        <v>522</v>
      </c>
      <c r="B22" s="438"/>
      <c r="C22" s="438"/>
      <c r="D22" s="439"/>
      <c r="E22" s="382" t="s">
        <v>54</v>
      </c>
      <c r="F22" s="383"/>
      <c r="G22" s="384" t="s">
        <v>56</v>
      </c>
      <c r="H22" s="383"/>
      <c r="I22" s="383"/>
      <c r="J22" s="160">
        <v>5</v>
      </c>
      <c r="K22" s="191" t="s">
        <v>23</v>
      </c>
      <c r="L22" s="385" t="s">
        <v>521</v>
      </c>
      <c r="M22" s="386"/>
      <c r="N22" s="386"/>
      <c r="O22" s="386"/>
      <c r="P22" s="386"/>
      <c r="Q22" s="386"/>
      <c r="R22" s="387">
        <v>137.55000000000001</v>
      </c>
      <c r="S22" s="388"/>
      <c r="T22" s="389"/>
      <c r="U22" s="175"/>
      <c r="V22" s="161"/>
      <c r="W22" s="384"/>
      <c r="X22" s="383"/>
      <c r="Y22" s="383"/>
      <c r="Z22" s="160">
        <v>7</v>
      </c>
      <c r="AA22" s="191" t="s">
        <v>23</v>
      </c>
      <c r="AB22" s="385" t="s">
        <v>523</v>
      </c>
      <c r="AC22" s="427"/>
      <c r="AD22" s="427"/>
      <c r="AE22" s="427"/>
      <c r="AF22" s="427"/>
      <c r="AG22" s="427"/>
      <c r="AH22" s="387">
        <v>12.35</v>
      </c>
      <c r="AI22" s="427"/>
      <c r="AJ22" s="428"/>
      <c r="AK22" s="382"/>
      <c r="AL22" s="383"/>
      <c r="AM22" s="384"/>
      <c r="AN22" s="383"/>
      <c r="AO22" s="383"/>
      <c r="AP22" s="160"/>
      <c r="AQ22" s="191"/>
      <c r="AR22" s="385"/>
      <c r="AS22" s="385"/>
      <c r="AT22" s="385"/>
      <c r="AU22" s="385"/>
      <c r="AV22" s="385"/>
      <c r="AW22" s="385"/>
      <c r="AX22" s="387"/>
      <c r="AY22" s="388"/>
      <c r="AZ22" s="389"/>
    </row>
    <row r="23" spans="1:52" ht="18.75" customHeight="1">
      <c r="A23" s="382" t="s">
        <v>524</v>
      </c>
      <c r="B23" s="438"/>
      <c r="C23" s="438"/>
      <c r="D23" s="439"/>
      <c r="E23" s="382"/>
      <c r="F23" s="383"/>
      <c r="G23" s="384"/>
      <c r="H23" s="383"/>
      <c r="I23" s="383"/>
      <c r="J23" s="160"/>
      <c r="K23" s="191"/>
      <c r="L23" s="385"/>
      <c r="M23" s="386"/>
      <c r="N23" s="386"/>
      <c r="O23" s="386"/>
      <c r="P23" s="386"/>
      <c r="Q23" s="386"/>
      <c r="R23" s="387"/>
      <c r="S23" s="388"/>
      <c r="T23" s="389"/>
      <c r="U23" s="175"/>
      <c r="V23" s="161"/>
      <c r="W23" s="384" t="s">
        <v>57</v>
      </c>
      <c r="X23" s="383"/>
      <c r="Y23" s="383"/>
      <c r="Z23" s="160">
        <v>3</v>
      </c>
      <c r="AA23" s="191" t="s">
        <v>23</v>
      </c>
      <c r="AB23" s="385" t="s">
        <v>525</v>
      </c>
      <c r="AC23" s="427"/>
      <c r="AD23" s="427"/>
      <c r="AE23" s="427"/>
      <c r="AF23" s="427"/>
      <c r="AG23" s="427"/>
      <c r="AH23" s="387">
        <v>18.2</v>
      </c>
      <c r="AI23" s="427"/>
      <c r="AJ23" s="428"/>
      <c r="AK23" s="175"/>
      <c r="AL23" s="161"/>
      <c r="AM23" s="384"/>
      <c r="AN23" s="383"/>
      <c r="AO23" s="383"/>
      <c r="AP23" s="160"/>
      <c r="AQ23" s="191"/>
      <c r="AR23" s="385"/>
      <c r="AS23" s="427"/>
      <c r="AT23" s="427"/>
      <c r="AU23" s="427"/>
      <c r="AV23" s="427"/>
      <c r="AW23" s="427"/>
      <c r="AX23" s="387"/>
      <c r="AY23" s="427"/>
      <c r="AZ23" s="428"/>
    </row>
    <row r="24" spans="1:52" ht="18.75" customHeight="1">
      <c r="A24" s="175"/>
      <c r="B24" s="177"/>
      <c r="C24" s="177"/>
      <c r="D24" s="178"/>
      <c r="E24" s="175"/>
      <c r="F24" s="161"/>
      <c r="G24" s="384"/>
      <c r="H24" s="383"/>
      <c r="I24" s="383"/>
      <c r="J24" s="160"/>
      <c r="K24" s="191"/>
      <c r="L24" s="385"/>
      <c r="M24" s="386"/>
      <c r="N24" s="386"/>
      <c r="O24" s="386"/>
      <c r="P24" s="386"/>
      <c r="Q24" s="386"/>
      <c r="R24" s="387"/>
      <c r="S24" s="388"/>
      <c r="T24" s="389"/>
      <c r="U24" s="175"/>
      <c r="V24" s="161"/>
      <c r="W24" s="384" t="s">
        <v>526</v>
      </c>
      <c r="X24" s="383"/>
      <c r="Y24" s="383"/>
      <c r="Z24" s="160">
        <v>2</v>
      </c>
      <c r="AA24" s="191" t="s">
        <v>23</v>
      </c>
      <c r="AB24" s="385" t="s">
        <v>525</v>
      </c>
      <c r="AC24" s="427"/>
      <c r="AD24" s="427"/>
      <c r="AE24" s="427"/>
      <c r="AF24" s="427"/>
      <c r="AG24" s="427"/>
      <c r="AH24" s="387">
        <v>9.15</v>
      </c>
      <c r="AI24" s="427"/>
      <c r="AJ24" s="428"/>
      <c r="AK24" s="175"/>
      <c r="AL24" s="161"/>
      <c r="AM24" s="384"/>
      <c r="AN24" s="383"/>
      <c r="AO24" s="383"/>
      <c r="AP24" s="160"/>
      <c r="AQ24" s="191"/>
      <c r="AR24" s="162"/>
      <c r="AS24" s="182"/>
      <c r="AT24" s="182"/>
      <c r="AU24" s="182"/>
      <c r="AV24" s="182"/>
      <c r="AW24" s="182"/>
      <c r="AX24" s="164"/>
      <c r="AY24" s="182"/>
      <c r="AZ24" s="183"/>
    </row>
    <row r="25" spans="1:52" ht="18.75" customHeight="1">
      <c r="A25" s="175"/>
      <c r="B25" s="177"/>
      <c r="C25" s="177"/>
      <c r="D25" s="178"/>
      <c r="E25" s="382"/>
      <c r="F25" s="383"/>
      <c r="G25" s="384"/>
      <c r="H25" s="383"/>
      <c r="I25" s="383"/>
      <c r="J25" s="160"/>
      <c r="K25" s="191"/>
      <c r="L25" s="385"/>
      <c r="M25" s="386"/>
      <c r="N25" s="386"/>
      <c r="O25" s="386"/>
      <c r="P25" s="386"/>
      <c r="Q25" s="386"/>
      <c r="R25" s="387"/>
      <c r="S25" s="388"/>
      <c r="T25" s="389"/>
      <c r="U25" s="175"/>
      <c r="V25" s="161"/>
      <c r="W25" s="160"/>
      <c r="X25" s="161"/>
      <c r="Y25" s="161"/>
      <c r="Z25" s="160">
        <v>3</v>
      </c>
      <c r="AA25" s="191" t="s">
        <v>23</v>
      </c>
      <c r="AB25" s="385" t="s">
        <v>527</v>
      </c>
      <c r="AC25" s="427"/>
      <c r="AD25" s="427"/>
      <c r="AE25" s="427"/>
      <c r="AF25" s="427"/>
      <c r="AG25" s="427"/>
      <c r="AH25" s="387">
        <v>9</v>
      </c>
      <c r="AI25" s="427"/>
      <c r="AJ25" s="428"/>
      <c r="AK25" s="175"/>
      <c r="AL25" s="161"/>
      <c r="AM25" s="160"/>
      <c r="AN25" s="161"/>
      <c r="AO25" s="161"/>
      <c r="AP25" s="160"/>
      <c r="AQ25" s="191"/>
      <c r="AR25" s="162"/>
      <c r="AS25" s="182"/>
      <c r="AT25" s="182"/>
      <c r="AU25" s="182"/>
      <c r="AV25" s="182"/>
      <c r="AW25" s="182"/>
      <c r="AX25" s="164"/>
      <c r="AY25" s="182"/>
      <c r="AZ25" s="183"/>
    </row>
    <row r="26" spans="1:52" ht="18.75" customHeight="1">
      <c r="A26" s="402" t="s">
        <v>32</v>
      </c>
      <c r="B26" s="403"/>
      <c r="C26" s="404"/>
      <c r="D26" s="405"/>
      <c r="E26" s="374"/>
      <c r="F26" s="375"/>
      <c r="G26" s="376"/>
      <c r="H26" s="375"/>
      <c r="I26" s="375"/>
      <c r="J26" s="167"/>
      <c r="K26" s="190"/>
      <c r="L26" s="377"/>
      <c r="M26" s="378"/>
      <c r="N26" s="378"/>
      <c r="O26" s="378"/>
      <c r="P26" s="378"/>
      <c r="Q26" s="378"/>
      <c r="R26" s="390"/>
      <c r="S26" s="391"/>
      <c r="T26" s="392"/>
      <c r="U26" s="374" t="s">
        <v>54</v>
      </c>
      <c r="V26" s="375"/>
      <c r="W26" s="376" t="s">
        <v>56</v>
      </c>
      <c r="X26" s="375"/>
      <c r="Y26" s="375"/>
      <c r="Z26" s="167">
        <v>19</v>
      </c>
      <c r="AA26" s="190" t="s">
        <v>23</v>
      </c>
      <c r="AB26" s="377" t="s">
        <v>83</v>
      </c>
      <c r="AC26" s="378"/>
      <c r="AD26" s="378"/>
      <c r="AE26" s="378"/>
      <c r="AF26" s="378"/>
      <c r="AG26" s="378"/>
      <c r="AH26" s="390">
        <v>11.7</v>
      </c>
      <c r="AI26" s="391"/>
      <c r="AJ26" s="392"/>
      <c r="AK26" s="374"/>
      <c r="AL26" s="375"/>
      <c r="AM26" s="376"/>
      <c r="AN26" s="375"/>
      <c r="AO26" s="375"/>
      <c r="AP26" s="167"/>
      <c r="AQ26" s="190"/>
      <c r="AR26" s="377"/>
      <c r="AS26" s="378"/>
      <c r="AT26" s="378"/>
      <c r="AU26" s="378"/>
      <c r="AV26" s="378"/>
      <c r="AW26" s="378"/>
      <c r="AX26" s="390"/>
      <c r="AY26" s="391"/>
      <c r="AZ26" s="392"/>
    </row>
    <row r="27" spans="1:52" ht="18.75" customHeight="1">
      <c r="A27" s="429" t="s">
        <v>904</v>
      </c>
      <c r="B27" s="430"/>
      <c r="C27" s="430"/>
      <c r="D27" s="431"/>
      <c r="E27" s="382"/>
      <c r="F27" s="383"/>
      <c r="G27" s="384"/>
      <c r="H27" s="383"/>
      <c r="I27" s="383"/>
      <c r="J27" s="160"/>
      <c r="K27" s="191"/>
      <c r="L27" s="385"/>
      <c r="M27" s="386"/>
      <c r="N27" s="386"/>
      <c r="O27" s="386"/>
      <c r="P27" s="386"/>
      <c r="Q27" s="386"/>
      <c r="R27" s="387"/>
      <c r="S27" s="388"/>
      <c r="T27" s="389"/>
      <c r="U27" s="175"/>
      <c r="V27" s="161"/>
      <c r="W27" s="384"/>
      <c r="X27" s="383"/>
      <c r="Y27" s="383"/>
      <c r="Z27" s="160">
        <v>25</v>
      </c>
      <c r="AA27" s="191" t="s">
        <v>23</v>
      </c>
      <c r="AB27" s="385" t="s">
        <v>509</v>
      </c>
      <c r="AC27" s="386"/>
      <c r="AD27" s="386"/>
      <c r="AE27" s="386"/>
      <c r="AF27" s="386"/>
      <c r="AG27" s="386"/>
      <c r="AH27" s="387">
        <v>11.05</v>
      </c>
      <c r="AI27" s="427"/>
      <c r="AJ27" s="428"/>
      <c r="AK27" s="382"/>
      <c r="AL27" s="383"/>
      <c r="AP27" s="160"/>
      <c r="AQ27" s="191"/>
      <c r="AR27" s="385"/>
      <c r="AS27" s="385"/>
      <c r="AT27" s="385"/>
      <c r="AU27" s="385"/>
      <c r="AV27" s="385"/>
      <c r="AW27" s="385"/>
      <c r="AX27" s="421"/>
      <c r="AY27" s="425"/>
      <c r="AZ27" s="426"/>
    </row>
    <row r="28" spans="1:52" ht="18.75" customHeight="1">
      <c r="A28" s="369" t="s">
        <v>528</v>
      </c>
      <c r="B28" s="394"/>
      <c r="C28" s="394"/>
      <c r="D28" s="395"/>
      <c r="E28" s="369"/>
      <c r="F28" s="394"/>
      <c r="G28" s="370"/>
      <c r="H28" s="394"/>
      <c r="I28" s="394"/>
      <c r="J28" s="170"/>
      <c r="K28" s="185"/>
      <c r="L28" s="371"/>
      <c r="M28" s="396"/>
      <c r="N28" s="396"/>
      <c r="O28" s="396"/>
      <c r="P28" s="396"/>
      <c r="Q28" s="396"/>
      <c r="R28" s="372"/>
      <c r="S28" s="397"/>
      <c r="T28" s="398"/>
      <c r="U28" s="369"/>
      <c r="V28" s="394"/>
      <c r="W28" s="370" t="s">
        <v>57</v>
      </c>
      <c r="X28" s="394"/>
      <c r="Y28" s="394"/>
      <c r="Z28" s="170">
        <v>28</v>
      </c>
      <c r="AA28" s="191" t="s">
        <v>23</v>
      </c>
      <c r="AB28" s="371" t="s">
        <v>512</v>
      </c>
      <c r="AC28" s="396"/>
      <c r="AD28" s="396"/>
      <c r="AE28" s="396"/>
      <c r="AF28" s="396"/>
      <c r="AG28" s="396"/>
      <c r="AH28" s="387">
        <v>24.1</v>
      </c>
      <c r="AI28" s="427"/>
      <c r="AJ28" s="428"/>
      <c r="AK28" s="369"/>
      <c r="AL28" s="394"/>
      <c r="AM28" s="370"/>
      <c r="AN28" s="394"/>
      <c r="AO28" s="394"/>
      <c r="AP28" s="170"/>
      <c r="AQ28" s="185"/>
      <c r="AR28" s="371"/>
      <c r="AS28" s="396"/>
      <c r="AT28" s="396"/>
      <c r="AU28" s="396"/>
      <c r="AV28" s="396"/>
      <c r="AW28" s="396"/>
      <c r="AX28" s="407"/>
      <c r="AY28" s="423"/>
      <c r="AZ28" s="424"/>
    </row>
    <row r="29" spans="1:52" ht="18.75" customHeight="1">
      <c r="A29" s="402" t="s">
        <v>30</v>
      </c>
      <c r="B29" s="403"/>
      <c r="C29" s="404"/>
      <c r="D29" s="405"/>
      <c r="E29" s="374" t="s">
        <v>44</v>
      </c>
      <c r="F29" s="375"/>
      <c r="G29" s="376" t="s">
        <v>22</v>
      </c>
      <c r="H29" s="375"/>
      <c r="I29" s="375"/>
      <c r="J29" s="167">
        <v>7</v>
      </c>
      <c r="K29" s="190" t="s">
        <v>23</v>
      </c>
      <c r="L29" s="377" t="s">
        <v>521</v>
      </c>
      <c r="M29" s="378"/>
      <c r="N29" s="378"/>
      <c r="O29" s="378"/>
      <c r="P29" s="378"/>
      <c r="Q29" s="378"/>
      <c r="R29" s="390">
        <v>294.25</v>
      </c>
      <c r="S29" s="391"/>
      <c r="T29" s="392"/>
      <c r="U29" s="374" t="s">
        <v>45</v>
      </c>
      <c r="V29" s="375"/>
      <c r="W29" s="376" t="s">
        <v>56</v>
      </c>
      <c r="X29" s="375"/>
      <c r="Y29" s="375"/>
      <c r="Z29" s="167">
        <v>5</v>
      </c>
      <c r="AA29" s="190" t="s">
        <v>23</v>
      </c>
      <c r="AB29" s="377" t="s">
        <v>499</v>
      </c>
      <c r="AC29" s="378"/>
      <c r="AD29" s="378"/>
      <c r="AE29" s="378"/>
      <c r="AF29" s="378"/>
      <c r="AG29" s="378"/>
      <c r="AH29" s="390">
        <v>9.6999999999999993</v>
      </c>
      <c r="AI29" s="391"/>
      <c r="AJ29" s="392"/>
      <c r="AK29" s="374"/>
      <c r="AL29" s="375"/>
      <c r="AM29" s="376"/>
      <c r="AN29" s="375"/>
      <c r="AO29" s="375"/>
      <c r="AP29" s="167"/>
      <c r="AQ29" s="190"/>
      <c r="AR29" s="377"/>
      <c r="AS29" s="378"/>
      <c r="AT29" s="378"/>
      <c r="AU29" s="378"/>
      <c r="AV29" s="378"/>
      <c r="AW29" s="378"/>
      <c r="AX29" s="390"/>
      <c r="AY29" s="391"/>
      <c r="AZ29" s="392"/>
    </row>
    <row r="30" spans="1:52" ht="18.75" customHeight="1">
      <c r="A30" s="429" t="s">
        <v>519</v>
      </c>
      <c r="B30" s="430"/>
      <c r="C30" s="430"/>
      <c r="D30" s="431"/>
      <c r="E30" s="382"/>
      <c r="F30" s="383"/>
      <c r="G30" s="384"/>
      <c r="H30" s="383"/>
      <c r="I30" s="383"/>
      <c r="J30" s="160"/>
      <c r="K30" s="191"/>
      <c r="L30" s="385"/>
      <c r="M30" s="386"/>
      <c r="N30" s="386"/>
      <c r="O30" s="386"/>
      <c r="P30" s="386"/>
      <c r="Q30" s="386"/>
      <c r="R30" s="387"/>
      <c r="S30" s="388"/>
      <c r="T30" s="389"/>
      <c r="U30" s="382"/>
      <c r="V30" s="383"/>
      <c r="W30" s="384"/>
      <c r="X30" s="383"/>
      <c r="Y30" s="383"/>
      <c r="Z30" s="160"/>
      <c r="AA30" s="191"/>
      <c r="AB30" s="385"/>
      <c r="AC30" s="386"/>
      <c r="AD30" s="386"/>
      <c r="AE30" s="386"/>
      <c r="AF30" s="386"/>
      <c r="AG30" s="386"/>
      <c r="AH30" s="421"/>
      <c r="AI30" s="425"/>
      <c r="AJ30" s="426"/>
      <c r="AK30" s="382"/>
      <c r="AL30" s="383"/>
      <c r="AM30" s="384"/>
      <c r="AN30" s="383"/>
      <c r="AO30" s="383"/>
      <c r="AP30" s="160"/>
      <c r="AQ30" s="191"/>
      <c r="AR30" s="385"/>
      <c r="AS30" s="386"/>
      <c r="AT30" s="386"/>
      <c r="AU30" s="386"/>
      <c r="AV30" s="386"/>
      <c r="AW30" s="386"/>
      <c r="AX30" s="421"/>
      <c r="AY30" s="425"/>
      <c r="AZ30" s="426"/>
    </row>
    <row r="31" spans="1:52" ht="18.75" customHeight="1">
      <c r="A31" s="382" t="s">
        <v>529</v>
      </c>
      <c r="B31" s="438"/>
      <c r="C31" s="438"/>
      <c r="D31" s="439"/>
      <c r="E31" s="382" t="s">
        <v>55</v>
      </c>
      <c r="F31" s="383"/>
      <c r="G31" s="384" t="s">
        <v>22</v>
      </c>
      <c r="H31" s="383"/>
      <c r="I31" s="383"/>
      <c r="J31" s="160">
        <v>7</v>
      </c>
      <c r="K31" s="191" t="s">
        <v>23</v>
      </c>
      <c r="L31" s="385" t="s">
        <v>521</v>
      </c>
      <c r="M31" s="386"/>
      <c r="N31" s="386"/>
      <c r="O31" s="386"/>
      <c r="P31" s="386"/>
      <c r="Q31" s="386"/>
      <c r="R31" s="387">
        <v>275.35000000000002</v>
      </c>
      <c r="S31" s="388"/>
      <c r="T31" s="389"/>
      <c r="U31" s="382" t="s">
        <v>54</v>
      </c>
      <c r="V31" s="383"/>
      <c r="W31" s="384" t="s">
        <v>56</v>
      </c>
      <c r="X31" s="383"/>
      <c r="Y31" s="383"/>
      <c r="Z31" s="200">
        <v>2</v>
      </c>
      <c r="AA31" s="201" t="s">
        <v>23</v>
      </c>
      <c r="AB31" s="432" t="s">
        <v>63</v>
      </c>
      <c r="AC31" s="433"/>
      <c r="AD31" s="433"/>
      <c r="AE31" s="433"/>
      <c r="AF31" s="433"/>
      <c r="AG31" s="433"/>
      <c r="AH31" s="461">
        <v>24.765999999999998</v>
      </c>
      <c r="AI31" s="462"/>
      <c r="AJ31" s="463"/>
      <c r="AK31" s="382"/>
      <c r="AL31" s="383"/>
      <c r="AM31" s="384"/>
      <c r="AN31" s="383"/>
      <c r="AO31" s="383"/>
      <c r="AP31" s="160"/>
      <c r="AQ31" s="191"/>
      <c r="AR31" s="384"/>
      <c r="AS31" s="383"/>
      <c r="AT31" s="383"/>
      <c r="AU31" s="383"/>
      <c r="AV31" s="383"/>
      <c r="AW31" s="383"/>
      <c r="AX31" s="421"/>
      <c r="AY31" s="425"/>
      <c r="AZ31" s="426"/>
    </row>
    <row r="32" spans="1:52" ht="18.75" customHeight="1">
      <c r="A32" s="369" t="s">
        <v>530</v>
      </c>
      <c r="B32" s="394"/>
      <c r="C32" s="394"/>
      <c r="D32" s="395"/>
      <c r="E32" s="369"/>
      <c r="F32" s="394"/>
      <c r="G32" s="370" t="s">
        <v>59</v>
      </c>
      <c r="H32" s="394"/>
      <c r="I32" s="394"/>
      <c r="J32" s="170">
        <v>5</v>
      </c>
      <c r="K32" s="185" t="s">
        <v>23</v>
      </c>
      <c r="L32" s="371" t="s">
        <v>521</v>
      </c>
      <c r="M32" s="396"/>
      <c r="N32" s="396"/>
      <c r="O32" s="396"/>
      <c r="P32" s="396"/>
      <c r="Q32" s="396"/>
      <c r="R32" s="372">
        <v>185.3</v>
      </c>
      <c r="S32" s="397"/>
      <c r="T32" s="398"/>
      <c r="U32" s="369"/>
      <c r="V32" s="394"/>
      <c r="W32" s="370"/>
      <c r="X32" s="394"/>
      <c r="Y32" s="394"/>
      <c r="Z32" s="170"/>
      <c r="AA32" s="185"/>
      <c r="AB32" s="407"/>
      <c r="AC32" s="423"/>
      <c r="AD32" s="423"/>
      <c r="AE32" s="423"/>
      <c r="AF32" s="423"/>
      <c r="AG32" s="423"/>
      <c r="AH32" s="407"/>
      <c r="AI32" s="423"/>
      <c r="AJ32" s="424"/>
      <c r="AK32" s="369"/>
      <c r="AL32" s="394"/>
      <c r="AM32" s="370"/>
      <c r="AN32" s="394"/>
      <c r="AO32" s="394"/>
      <c r="AP32" s="170"/>
      <c r="AQ32" s="185"/>
      <c r="AR32" s="407"/>
      <c r="AS32" s="423"/>
      <c r="AT32" s="423"/>
      <c r="AU32" s="423"/>
      <c r="AV32" s="423"/>
      <c r="AW32" s="423"/>
      <c r="AX32" s="407"/>
      <c r="AY32" s="423"/>
      <c r="AZ32" s="424"/>
    </row>
    <row r="33" spans="1:55" ht="15" customHeight="1">
      <c r="A33" s="402" t="s">
        <v>531</v>
      </c>
      <c r="B33" s="403"/>
      <c r="C33" s="404"/>
      <c r="D33" s="405"/>
      <c r="E33" s="409"/>
      <c r="F33" s="411"/>
      <c r="G33" s="411"/>
      <c r="H33" s="411"/>
      <c r="I33" s="411"/>
      <c r="J33" s="411"/>
      <c r="K33" s="411"/>
      <c r="L33" s="411"/>
      <c r="M33" s="411"/>
      <c r="N33" s="411"/>
      <c r="O33" s="411"/>
      <c r="P33" s="411"/>
      <c r="Q33" s="411"/>
      <c r="R33" s="411"/>
      <c r="S33" s="411"/>
      <c r="T33" s="412"/>
      <c r="U33" s="374" t="s">
        <v>54</v>
      </c>
      <c r="V33" s="375"/>
      <c r="W33" s="376" t="s">
        <v>56</v>
      </c>
      <c r="X33" s="375"/>
      <c r="Y33" s="375"/>
      <c r="Z33" s="167">
        <v>6</v>
      </c>
      <c r="AA33" s="190" t="s">
        <v>23</v>
      </c>
      <c r="AB33" s="377" t="s">
        <v>532</v>
      </c>
      <c r="AC33" s="378"/>
      <c r="AD33" s="378"/>
      <c r="AE33" s="378"/>
      <c r="AF33" s="378"/>
      <c r="AG33" s="378"/>
      <c r="AH33" s="390">
        <v>12.132999999999999</v>
      </c>
      <c r="AI33" s="391"/>
      <c r="AJ33" s="392"/>
      <c r="AK33" s="374"/>
      <c r="AL33" s="375"/>
      <c r="AM33" s="376"/>
      <c r="AN33" s="375"/>
      <c r="AO33" s="375"/>
      <c r="AP33" s="167"/>
      <c r="AQ33" s="190"/>
      <c r="AR33" s="377"/>
      <c r="AS33" s="378"/>
      <c r="AT33" s="378"/>
      <c r="AU33" s="378"/>
      <c r="AV33" s="378"/>
      <c r="AW33" s="378"/>
      <c r="AX33" s="390"/>
      <c r="AY33" s="391"/>
      <c r="AZ33" s="392"/>
    </row>
    <row r="34" spans="1:55" ht="15" customHeight="1">
      <c r="A34" s="429" t="s">
        <v>91</v>
      </c>
      <c r="B34" s="430"/>
      <c r="C34" s="430"/>
      <c r="D34" s="431"/>
      <c r="E34" s="440"/>
      <c r="F34" s="415"/>
      <c r="G34" s="415"/>
      <c r="H34" s="415"/>
      <c r="I34" s="415"/>
      <c r="J34" s="415"/>
      <c r="K34" s="415"/>
      <c r="L34" s="415"/>
      <c r="M34" s="415"/>
      <c r="N34" s="415"/>
      <c r="O34" s="415"/>
      <c r="P34" s="415"/>
      <c r="Q34" s="415"/>
      <c r="R34" s="415"/>
      <c r="S34" s="415"/>
      <c r="T34" s="416"/>
      <c r="U34" s="382"/>
      <c r="V34" s="383"/>
      <c r="W34" s="384"/>
      <c r="X34" s="383"/>
      <c r="Y34" s="383"/>
      <c r="Z34" s="160">
        <v>12</v>
      </c>
      <c r="AA34" s="191" t="s">
        <v>23</v>
      </c>
      <c r="AB34" s="385" t="s">
        <v>92</v>
      </c>
      <c r="AC34" s="385"/>
      <c r="AD34" s="385"/>
      <c r="AE34" s="385"/>
      <c r="AF34" s="385"/>
      <c r="AG34" s="385"/>
      <c r="AH34" s="421">
        <v>11.566000000000001</v>
      </c>
      <c r="AI34" s="425"/>
      <c r="AJ34" s="426"/>
      <c r="AK34" s="382"/>
      <c r="AL34" s="383"/>
      <c r="AM34" s="384"/>
      <c r="AN34" s="383"/>
      <c r="AO34" s="383"/>
      <c r="AP34" s="160"/>
      <c r="AQ34" s="191"/>
      <c r="AR34" s="385"/>
      <c r="AS34" s="386"/>
      <c r="AT34" s="386"/>
      <c r="AU34" s="386"/>
      <c r="AV34" s="386"/>
      <c r="AW34" s="386"/>
      <c r="AX34" s="421"/>
      <c r="AY34" s="425"/>
      <c r="AZ34" s="426"/>
    </row>
    <row r="35" spans="1:55" ht="15" customHeight="1">
      <c r="A35" s="382" t="s">
        <v>533</v>
      </c>
      <c r="B35" s="438"/>
      <c r="C35" s="438"/>
      <c r="D35" s="439"/>
      <c r="E35" s="440"/>
      <c r="F35" s="415"/>
      <c r="G35" s="415"/>
      <c r="H35" s="415"/>
      <c r="I35" s="415"/>
      <c r="J35" s="415"/>
      <c r="K35" s="415"/>
      <c r="L35" s="415"/>
      <c r="M35" s="415"/>
      <c r="N35" s="415"/>
      <c r="O35" s="415"/>
      <c r="P35" s="415"/>
      <c r="Q35" s="415"/>
      <c r="R35" s="415"/>
      <c r="S35" s="415"/>
      <c r="T35" s="416"/>
      <c r="U35" s="382"/>
      <c r="V35" s="383"/>
      <c r="W35" s="384"/>
      <c r="X35" s="383"/>
      <c r="Y35" s="383"/>
      <c r="Z35" s="160">
        <v>17</v>
      </c>
      <c r="AA35" s="191" t="s">
        <v>23</v>
      </c>
      <c r="AB35" s="385" t="s">
        <v>534</v>
      </c>
      <c r="AC35" s="385"/>
      <c r="AD35" s="385"/>
      <c r="AE35" s="385"/>
      <c r="AF35" s="385"/>
      <c r="AG35" s="385"/>
      <c r="AH35" s="387">
        <v>11</v>
      </c>
      <c r="AI35" s="388"/>
      <c r="AJ35" s="389"/>
      <c r="AK35" s="382"/>
      <c r="AL35" s="383"/>
      <c r="AM35" s="384"/>
      <c r="AN35" s="383"/>
      <c r="AO35" s="383"/>
      <c r="AP35" s="160"/>
      <c r="AQ35" s="191"/>
      <c r="AR35" s="384"/>
      <c r="AS35" s="383"/>
      <c r="AT35" s="383"/>
      <c r="AU35" s="383"/>
      <c r="AV35" s="383"/>
      <c r="AW35" s="383"/>
      <c r="AX35" s="421"/>
      <c r="AY35" s="425"/>
      <c r="AZ35" s="426"/>
    </row>
    <row r="36" spans="1:55" ht="15" customHeight="1">
      <c r="A36" s="369"/>
      <c r="B36" s="394"/>
      <c r="C36" s="394"/>
      <c r="D36" s="395"/>
      <c r="E36" s="417"/>
      <c r="F36" s="418"/>
      <c r="G36" s="418"/>
      <c r="H36" s="418"/>
      <c r="I36" s="418"/>
      <c r="J36" s="418"/>
      <c r="K36" s="418"/>
      <c r="L36" s="418"/>
      <c r="M36" s="418"/>
      <c r="N36" s="418"/>
      <c r="O36" s="418"/>
      <c r="P36" s="418"/>
      <c r="Q36" s="418"/>
      <c r="R36" s="418"/>
      <c r="S36" s="418"/>
      <c r="T36" s="419"/>
      <c r="U36" s="369"/>
      <c r="V36" s="394"/>
      <c r="W36" s="370" t="s">
        <v>57</v>
      </c>
      <c r="X36" s="394"/>
      <c r="Y36" s="394"/>
      <c r="Z36" s="170">
        <v>17</v>
      </c>
      <c r="AA36" s="185" t="s">
        <v>23</v>
      </c>
      <c r="AB36" s="371" t="s">
        <v>535</v>
      </c>
      <c r="AC36" s="396"/>
      <c r="AD36" s="396"/>
      <c r="AE36" s="396"/>
      <c r="AF36" s="396"/>
      <c r="AG36" s="396"/>
      <c r="AH36" s="407">
        <v>41.798000000000002</v>
      </c>
      <c r="AI36" s="423"/>
      <c r="AJ36" s="424"/>
      <c r="AK36" s="369"/>
      <c r="AL36" s="394"/>
      <c r="AM36" s="370"/>
      <c r="AN36" s="394"/>
      <c r="AO36" s="394"/>
      <c r="AP36" s="170"/>
      <c r="AQ36" s="185"/>
      <c r="AR36" s="407"/>
      <c r="AS36" s="423"/>
      <c r="AT36" s="423"/>
      <c r="AU36" s="423"/>
      <c r="AV36" s="423"/>
      <c r="AW36" s="423"/>
      <c r="AX36" s="407"/>
      <c r="AY36" s="423"/>
      <c r="AZ36" s="424"/>
    </row>
    <row r="37" spans="1:55" ht="15" customHeight="1">
      <c r="A37" s="445" t="s">
        <v>21</v>
      </c>
      <c r="B37" s="446"/>
      <c r="C37" s="447"/>
      <c r="D37" s="448"/>
      <c r="E37" s="366" t="s">
        <v>24</v>
      </c>
      <c r="F37" s="367"/>
      <c r="G37" s="367"/>
      <c r="H37" s="367"/>
      <c r="I37" s="367"/>
      <c r="J37" s="367"/>
      <c r="K37" s="367"/>
      <c r="L37" s="367"/>
      <c r="M37" s="367"/>
      <c r="N37" s="367"/>
      <c r="O37" s="367"/>
      <c r="P37" s="367"/>
      <c r="Q37" s="367"/>
      <c r="R37" s="367"/>
      <c r="S37" s="367"/>
      <c r="T37" s="368"/>
      <c r="U37" s="366" t="s">
        <v>25</v>
      </c>
      <c r="V37" s="367"/>
      <c r="W37" s="367"/>
      <c r="X37" s="367"/>
      <c r="Y37" s="367"/>
      <c r="Z37" s="367"/>
      <c r="AA37" s="367"/>
      <c r="AB37" s="367"/>
      <c r="AC37" s="367"/>
      <c r="AD37" s="367"/>
      <c r="AE37" s="367"/>
      <c r="AF37" s="367"/>
      <c r="AG37" s="367"/>
      <c r="AH37" s="367"/>
      <c r="AI37" s="367"/>
      <c r="AJ37" s="368"/>
      <c r="AK37" s="366" t="s">
        <v>498</v>
      </c>
      <c r="AL37" s="367"/>
      <c r="AM37" s="367"/>
      <c r="AN37" s="367"/>
      <c r="AO37" s="367"/>
      <c r="AP37" s="367"/>
      <c r="AQ37" s="367"/>
      <c r="AR37" s="367"/>
      <c r="AS37" s="367"/>
      <c r="AT37" s="367"/>
      <c r="AU37" s="367"/>
      <c r="AV37" s="367"/>
      <c r="AW37" s="367"/>
      <c r="AX37" s="367"/>
      <c r="AY37" s="367"/>
      <c r="AZ37" s="368"/>
      <c r="BC37" s="95"/>
    </row>
    <row r="38" spans="1:55" ht="15" customHeight="1">
      <c r="A38" s="402" t="s">
        <v>33</v>
      </c>
      <c r="B38" s="403"/>
      <c r="C38" s="404"/>
      <c r="D38" s="405"/>
      <c r="E38" s="374"/>
      <c r="F38" s="375"/>
      <c r="G38" s="376"/>
      <c r="H38" s="375"/>
      <c r="I38" s="375"/>
      <c r="J38" s="213"/>
      <c r="K38" s="215"/>
      <c r="L38" s="377"/>
      <c r="M38" s="378"/>
      <c r="N38" s="378"/>
      <c r="O38" s="378"/>
      <c r="P38" s="378"/>
      <c r="Q38" s="378"/>
      <c r="R38" s="390"/>
      <c r="S38" s="391"/>
      <c r="T38" s="392"/>
      <c r="U38" s="374" t="s">
        <v>55</v>
      </c>
      <c r="V38" s="376"/>
      <c r="W38" s="376" t="s">
        <v>59</v>
      </c>
      <c r="X38" s="376"/>
      <c r="Y38" s="376"/>
      <c r="Z38" s="213">
        <v>15</v>
      </c>
      <c r="AA38" s="215" t="s">
        <v>23</v>
      </c>
      <c r="AB38" s="377" t="s">
        <v>63</v>
      </c>
      <c r="AC38" s="377"/>
      <c r="AD38" s="377"/>
      <c r="AE38" s="377"/>
      <c r="AF38" s="377"/>
      <c r="AG38" s="377"/>
      <c r="AH38" s="379">
        <v>26.4375</v>
      </c>
      <c r="AI38" s="379"/>
      <c r="AJ38" s="420"/>
      <c r="AK38" s="374"/>
      <c r="AL38" s="376"/>
      <c r="AM38" s="376"/>
      <c r="AN38" s="376"/>
      <c r="AO38" s="376"/>
      <c r="AP38" s="213"/>
      <c r="AQ38" s="215"/>
      <c r="AR38" s="377"/>
      <c r="AS38" s="377"/>
      <c r="AT38" s="377"/>
      <c r="AU38" s="377"/>
      <c r="AV38" s="377"/>
      <c r="AW38" s="377"/>
      <c r="AX38" s="379"/>
      <c r="AY38" s="379"/>
      <c r="AZ38" s="420"/>
      <c r="BC38" s="95"/>
    </row>
    <row r="39" spans="1:55" ht="15" customHeight="1">
      <c r="A39" s="429" t="s">
        <v>536</v>
      </c>
      <c r="B39" s="430"/>
      <c r="C39" s="430"/>
      <c r="D39" s="431"/>
      <c r="E39" s="382"/>
      <c r="F39" s="383"/>
      <c r="G39" s="384"/>
      <c r="H39" s="383"/>
      <c r="I39" s="383"/>
      <c r="J39" s="214"/>
      <c r="K39" s="216"/>
      <c r="L39" s="385"/>
      <c r="M39" s="386"/>
      <c r="N39" s="386"/>
      <c r="O39" s="386"/>
      <c r="P39" s="386"/>
      <c r="Q39" s="386"/>
      <c r="R39" s="387"/>
      <c r="S39" s="388"/>
      <c r="T39" s="389"/>
      <c r="U39" s="382"/>
      <c r="V39" s="384"/>
      <c r="W39" s="384"/>
      <c r="X39" s="384"/>
      <c r="Y39" s="384"/>
      <c r="Z39" s="214"/>
      <c r="AA39" s="216"/>
      <c r="AB39" s="385"/>
      <c r="AC39" s="385"/>
      <c r="AD39" s="385"/>
      <c r="AE39" s="385"/>
      <c r="AF39" s="385"/>
      <c r="AG39" s="385"/>
      <c r="AH39" s="421"/>
      <c r="AI39" s="421"/>
      <c r="AJ39" s="422"/>
      <c r="AK39" s="382"/>
      <c r="AL39" s="384"/>
      <c r="AM39" s="384"/>
      <c r="AN39" s="384"/>
      <c r="AO39" s="384"/>
      <c r="AP39" s="214"/>
      <c r="AQ39" s="216"/>
      <c r="AR39" s="385"/>
      <c r="AS39" s="385"/>
      <c r="AT39" s="385"/>
      <c r="AU39" s="385"/>
      <c r="AV39" s="385"/>
      <c r="AW39" s="385"/>
      <c r="AX39" s="421"/>
      <c r="AY39" s="421"/>
      <c r="AZ39" s="422"/>
    </row>
    <row r="40" spans="1:55" ht="15" customHeight="1">
      <c r="A40" s="369" t="s">
        <v>537</v>
      </c>
      <c r="B40" s="394"/>
      <c r="C40" s="394"/>
      <c r="D40" s="395"/>
      <c r="E40" s="369"/>
      <c r="F40" s="394"/>
      <c r="G40" s="370"/>
      <c r="H40" s="394"/>
      <c r="I40" s="394"/>
      <c r="J40" s="170"/>
      <c r="K40" s="185"/>
      <c r="L40" s="371"/>
      <c r="M40" s="396"/>
      <c r="N40" s="396"/>
      <c r="O40" s="396"/>
      <c r="P40" s="396"/>
      <c r="Q40" s="396"/>
      <c r="R40" s="372"/>
      <c r="S40" s="397"/>
      <c r="T40" s="398"/>
      <c r="U40" s="369"/>
      <c r="V40" s="394"/>
      <c r="W40" s="370"/>
      <c r="X40" s="394"/>
      <c r="Y40" s="394"/>
      <c r="Z40" s="170"/>
      <c r="AA40" s="185"/>
      <c r="AB40" s="371"/>
      <c r="AC40" s="396"/>
      <c r="AD40" s="396"/>
      <c r="AE40" s="396"/>
      <c r="AF40" s="396"/>
      <c r="AG40" s="396"/>
      <c r="AH40" s="407"/>
      <c r="AI40" s="423"/>
      <c r="AJ40" s="424"/>
      <c r="AK40" s="369"/>
      <c r="AL40" s="370"/>
      <c r="AM40" s="370"/>
      <c r="AN40" s="370"/>
      <c r="AO40" s="370"/>
      <c r="AP40" s="170"/>
      <c r="AQ40" s="185"/>
      <c r="AR40" s="371"/>
      <c r="AS40" s="371"/>
      <c r="AT40" s="371"/>
      <c r="AU40" s="371"/>
      <c r="AV40" s="371"/>
      <c r="AW40" s="371"/>
      <c r="AX40" s="407"/>
      <c r="AY40" s="407"/>
      <c r="AZ40" s="408"/>
    </row>
    <row r="41" spans="1:55" ht="15" customHeight="1">
      <c r="A41" s="402" t="s">
        <v>34</v>
      </c>
      <c r="B41" s="403"/>
      <c r="C41" s="404"/>
      <c r="D41" s="405"/>
      <c r="E41" s="374" t="s">
        <v>45</v>
      </c>
      <c r="F41" s="375"/>
      <c r="G41" s="376" t="s">
        <v>57</v>
      </c>
      <c r="H41" s="375"/>
      <c r="I41" s="375"/>
      <c r="J41" s="167">
        <v>88</v>
      </c>
      <c r="K41" s="190" t="s">
        <v>23</v>
      </c>
      <c r="L41" s="377" t="s">
        <v>343</v>
      </c>
      <c r="M41" s="378"/>
      <c r="N41" s="378"/>
      <c r="O41" s="378"/>
      <c r="P41" s="378"/>
      <c r="Q41" s="378"/>
      <c r="R41" s="390">
        <v>48.25</v>
      </c>
      <c r="S41" s="391"/>
      <c r="T41" s="392"/>
      <c r="U41" s="409"/>
      <c r="V41" s="410"/>
      <c r="W41" s="411"/>
      <c r="X41" s="411"/>
      <c r="Y41" s="411"/>
      <c r="Z41" s="411"/>
      <c r="AA41" s="411"/>
      <c r="AB41" s="411"/>
      <c r="AC41" s="411"/>
      <c r="AD41" s="411"/>
      <c r="AE41" s="411"/>
      <c r="AF41" s="411"/>
      <c r="AG41" s="411"/>
      <c r="AH41" s="411"/>
      <c r="AI41" s="411"/>
      <c r="AJ41" s="412"/>
      <c r="AK41" s="374"/>
      <c r="AL41" s="376"/>
      <c r="AM41" s="376"/>
      <c r="AN41" s="376"/>
      <c r="AO41" s="376"/>
      <c r="AP41" s="167"/>
      <c r="AQ41" s="190"/>
      <c r="AR41" s="377"/>
      <c r="AS41" s="377"/>
      <c r="AT41" s="377"/>
      <c r="AU41" s="377"/>
      <c r="AV41" s="377"/>
      <c r="AW41" s="377"/>
      <c r="AX41" s="379"/>
      <c r="AY41" s="379"/>
      <c r="AZ41" s="420"/>
    </row>
    <row r="42" spans="1:55" ht="15" customHeight="1">
      <c r="A42" s="429" t="s">
        <v>342</v>
      </c>
      <c r="B42" s="430"/>
      <c r="C42" s="430"/>
      <c r="D42" s="431"/>
      <c r="E42" s="175"/>
      <c r="F42" s="161"/>
      <c r="G42" s="160"/>
      <c r="H42" s="161"/>
      <c r="I42" s="161"/>
      <c r="J42" s="160"/>
      <c r="K42" s="191"/>
      <c r="L42" s="385"/>
      <c r="M42" s="385"/>
      <c r="N42" s="385"/>
      <c r="O42" s="385"/>
      <c r="P42" s="385"/>
      <c r="Q42" s="385"/>
      <c r="R42" s="387"/>
      <c r="S42" s="387"/>
      <c r="T42" s="406"/>
      <c r="U42" s="413"/>
      <c r="V42" s="414"/>
      <c r="W42" s="415"/>
      <c r="X42" s="415"/>
      <c r="Y42" s="415"/>
      <c r="Z42" s="415"/>
      <c r="AA42" s="415"/>
      <c r="AB42" s="415"/>
      <c r="AC42" s="415"/>
      <c r="AD42" s="415"/>
      <c r="AE42" s="415"/>
      <c r="AF42" s="415"/>
      <c r="AG42" s="415"/>
      <c r="AH42" s="415"/>
      <c r="AI42" s="415"/>
      <c r="AJ42" s="416"/>
      <c r="AK42" s="382"/>
      <c r="AL42" s="384"/>
      <c r="AM42" s="384"/>
      <c r="AN42" s="384"/>
      <c r="AO42" s="384"/>
      <c r="AP42" s="160"/>
      <c r="AQ42" s="191"/>
      <c r="AR42" s="385"/>
      <c r="AS42" s="385"/>
      <c r="AT42" s="385"/>
      <c r="AU42" s="385"/>
      <c r="AV42" s="385"/>
      <c r="AW42" s="385"/>
      <c r="AX42" s="421"/>
      <c r="AY42" s="421"/>
      <c r="AZ42" s="422"/>
      <c r="BC42" s="95"/>
    </row>
    <row r="43" spans="1:55" ht="15" customHeight="1">
      <c r="A43" s="369" t="s">
        <v>538</v>
      </c>
      <c r="B43" s="394"/>
      <c r="C43" s="394"/>
      <c r="D43" s="395"/>
      <c r="E43" s="369" t="s">
        <v>54</v>
      </c>
      <c r="F43" s="394"/>
      <c r="G43" s="370" t="s">
        <v>57</v>
      </c>
      <c r="H43" s="394"/>
      <c r="I43" s="394"/>
      <c r="J43" s="170">
        <v>63</v>
      </c>
      <c r="K43" s="185" t="s">
        <v>23</v>
      </c>
      <c r="L43" s="371" t="s">
        <v>344</v>
      </c>
      <c r="M43" s="396"/>
      <c r="N43" s="396"/>
      <c r="O43" s="396"/>
      <c r="P43" s="396"/>
      <c r="Q43" s="396"/>
      <c r="R43" s="372">
        <v>43.7</v>
      </c>
      <c r="S43" s="397"/>
      <c r="T43" s="398"/>
      <c r="U43" s="417"/>
      <c r="V43" s="418"/>
      <c r="W43" s="418"/>
      <c r="X43" s="418"/>
      <c r="Y43" s="418"/>
      <c r="Z43" s="418"/>
      <c r="AA43" s="418"/>
      <c r="AB43" s="418"/>
      <c r="AC43" s="418"/>
      <c r="AD43" s="418"/>
      <c r="AE43" s="418"/>
      <c r="AF43" s="418"/>
      <c r="AG43" s="418"/>
      <c r="AH43" s="418"/>
      <c r="AI43" s="418"/>
      <c r="AJ43" s="419"/>
      <c r="AK43" s="369"/>
      <c r="AL43" s="370"/>
      <c r="AM43" s="370"/>
      <c r="AN43" s="370"/>
      <c r="AO43" s="370"/>
      <c r="AP43" s="170"/>
      <c r="AQ43" s="185"/>
      <c r="AR43" s="371"/>
      <c r="AS43" s="371"/>
      <c r="AT43" s="371"/>
      <c r="AU43" s="371"/>
      <c r="AV43" s="371"/>
      <c r="AW43" s="371"/>
      <c r="AX43" s="407"/>
      <c r="AY43" s="407"/>
      <c r="AZ43" s="408"/>
    </row>
    <row r="44" spans="1:55" ht="15" customHeight="1">
      <c r="A44" s="402" t="s">
        <v>35</v>
      </c>
      <c r="B44" s="403"/>
      <c r="C44" s="404"/>
      <c r="D44" s="405"/>
      <c r="E44" s="374"/>
      <c r="F44" s="375"/>
      <c r="G44" s="376"/>
      <c r="H44" s="375"/>
      <c r="I44" s="375"/>
      <c r="J44" s="167"/>
      <c r="K44" s="190"/>
      <c r="L44" s="377"/>
      <c r="M44" s="378"/>
      <c r="N44" s="378"/>
      <c r="O44" s="378"/>
      <c r="P44" s="378"/>
      <c r="Q44" s="378"/>
      <c r="R44" s="390"/>
      <c r="S44" s="391"/>
      <c r="T44" s="392"/>
      <c r="U44" s="374" t="s">
        <v>54</v>
      </c>
      <c r="V44" s="375"/>
      <c r="W44" s="376" t="s">
        <v>56</v>
      </c>
      <c r="X44" s="375"/>
      <c r="Y44" s="375"/>
      <c r="Z44" s="167">
        <v>18</v>
      </c>
      <c r="AA44" s="190" t="s">
        <v>23</v>
      </c>
      <c r="AB44" s="377" t="s">
        <v>63</v>
      </c>
      <c r="AC44" s="378"/>
      <c r="AD44" s="378"/>
      <c r="AE44" s="378"/>
      <c r="AF44" s="378"/>
      <c r="AG44" s="378"/>
      <c r="AH44" s="390">
        <v>13.35</v>
      </c>
      <c r="AI44" s="391"/>
      <c r="AJ44" s="392"/>
      <c r="AK44" s="374"/>
      <c r="AL44" s="376"/>
      <c r="AM44" s="376"/>
      <c r="AN44" s="376"/>
      <c r="AO44" s="376"/>
      <c r="AP44" s="167"/>
      <c r="AQ44" s="190"/>
      <c r="AR44" s="377"/>
      <c r="AS44" s="377"/>
      <c r="AT44" s="377"/>
      <c r="AU44" s="377"/>
      <c r="AV44" s="377"/>
      <c r="AW44" s="377"/>
      <c r="AX44" s="390"/>
      <c r="AY44" s="390"/>
      <c r="AZ44" s="393"/>
    </row>
    <row r="45" spans="1:55" ht="15" customHeight="1">
      <c r="A45" s="429" t="s">
        <v>539</v>
      </c>
      <c r="B45" s="430"/>
      <c r="C45" s="430"/>
      <c r="D45" s="431"/>
      <c r="E45" s="382"/>
      <c r="F45" s="383"/>
      <c r="G45" s="384"/>
      <c r="H45" s="383"/>
      <c r="I45" s="383"/>
      <c r="J45" s="160"/>
      <c r="K45" s="191"/>
      <c r="L45" s="385"/>
      <c r="M45" s="386"/>
      <c r="N45" s="386"/>
      <c r="O45" s="386"/>
      <c r="P45" s="386"/>
      <c r="Q45" s="386"/>
      <c r="R45" s="387"/>
      <c r="S45" s="388"/>
      <c r="T45" s="389"/>
      <c r="U45" s="382"/>
      <c r="V45" s="383"/>
      <c r="W45" s="384"/>
      <c r="X45" s="383"/>
      <c r="Y45" s="383"/>
      <c r="Z45" s="160"/>
      <c r="AA45" s="191"/>
      <c r="AB45" s="385"/>
      <c r="AC45" s="386"/>
      <c r="AD45" s="386"/>
      <c r="AE45" s="386"/>
      <c r="AF45" s="386"/>
      <c r="AG45" s="386"/>
      <c r="AH45" s="387"/>
      <c r="AI45" s="388"/>
      <c r="AJ45" s="389"/>
      <c r="AK45" s="382"/>
      <c r="AL45" s="384"/>
      <c r="AM45" s="384"/>
      <c r="AN45" s="384"/>
      <c r="AO45" s="384"/>
      <c r="AP45" s="160"/>
      <c r="AQ45" s="191"/>
      <c r="AR45" s="385"/>
      <c r="AS45" s="385"/>
      <c r="AT45" s="385"/>
      <c r="AU45" s="385"/>
      <c r="AV45" s="385"/>
      <c r="AW45" s="385"/>
      <c r="AX45" s="387"/>
      <c r="AY45" s="387"/>
      <c r="AZ45" s="406"/>
    </row>
    <row r="46" spans="1:55" ht="15" customHeight="1">
      <c r="A46" s="451" t="s">
        <v>540</v>
      </c>
      <c r="B46" s="452"/>
      <c r="C46" s="452"/>
      <c r="D46" s="453"/>
      <c r="E46" s="369"/>
      <c r="F46" s="394"/>
      <c r="G46" s="370"/>
      <c r="H46" s="394"/>
      <c r="I46" s="394"/>
      <c r="J46" s="170"/>
      <c r="K46" s="185"/>
      <c r="L46" s="371"/>
      <c r="M46" s="396"/>
      <c r="N46" s="396"/>
      <c r="O46" s="396"/>
      <c r="P46" s="396"/>
      <c r="Q46" s="396"/>
      <c r="R46" s="372"/>
      <c r="S46" s="397"/>
      <c r="T46" s="398"/>
      <c r="U46" s="382"/>
      <c r="V46" s="383"/>
      <c r="W46" s="384"/>
      <c r="X46" s="383"/>
      <c r="Y46" s="383"/>
      <c r="Z46" s="160"/>
      <c r="AA46" s="191"/>
      <c r="AB46" s="385"/>
      <c r="AC46" s="386"/>
      <c r="AD46" s="386"/>
      <c r="AE46" s="386"/>
      <c r="AF46" s="386"/>
      <c r="AG46" s="386"/>
      <c r="AH46" s="387"/>
      <c r="AI46" s="388"/>
      <c r="AJ46" s="389"/>
      <c r="AK46" s="369"/>
      <c r="AL46" s="370"/>
      <c r="AM46" s="370"/>
      <c r="AN46" s="370"/>
      <c r="AO46" s="370"/>
      <c r="AP46" s="160"/>
      <c r="AQ46" s="191"/>
      <c r="AR46" s="371"/>
      <c r="AS46" s="371"/>
      <c r="AT46" s="371"/>
      <c r="AU46" s="371"/>
      <c r="AV46" s="371"/>
      <c r="AW46" s="371"/>
      <c r="AX46" s="372"/>
      <c r="AY46" s="372"/>
      <c r="AZ46" s="373"/>
    </row>
    <row r="47" spans="1:55" ht="15" customHeight="1">
      <c r="A47" s="402" t="s">
        <v>36</v>
      </c>
      <c r="B47" s="403"/>
      <c r="C47" s="404"/>
      <c r="D47" s="405"/>
      <c r="E47" s="374"/>
      <c r="F47" s="375"/>
      <c r="G47" s="376"/>
      <c r="H47" s="375"/>
      <c r="I47" s="375"/>
      <c r="J47" s="167"/>
      <c r="K47" s="190"/>
      <c r="L47" s="377"/>
      <c r="M47" s="378"/>
      <c r="N47" s="378"/>
      <c r="O47" s="378"/>
      <c r="P47" s="378"/>
      <c r="Q47" s="378"/>
      <c r="R47" s="390"/>
      <c r="S47" s="391"/>
      <c r="T47" s="392"/>
      <c r="U47" s="374"/>
      <c r="V47" s="375"/>
      <c r="W47" s="376"/>
      <c r="X47" s="375"/>
      <c r="Y47" s="375"/>
      <c r="Z47" s="167"/>
      <c r="AA47" s="190"/>
      <c r="AB47" s="377"/>
      <c r="AC47" s="378"/>
      <c r="AD47" s="378"/>
      <c r="AE47" s="378"/>
      <c r="AF47" s="378"/>
      <c r="AG47" s="378"/>
      <c r="AH47" s="379"/>
      <c r="AI47" s="380"/>
      <c r="AJ47" s="381"/>
      <c r="AK47" s="374"/>
      <c r="AL47" s="375"/>
      <c r="AM47" s="376"/>
      <c r="AN47" s="375"/>
      <c r="AO47" s="375"/>
      <c r="AP47" s="167"/>
      <c r="AQ47" s="190"/>
      <c r="AR47" s="377"/>
      <c r="AS47" s="378"/>
      <c r="AT47" s="378"/>
      <c r="AU47" s="378"/>
      <c r="AV47" s="378"/>
      <c r="AW47" s="378"/>
      <c r="AX47" s="379"/>
      <c r="AY47" s="380"/>
      <c r="AZ47" s="381"/>
    </row>
    <row r="48" spans="1:55" ht="15" customHeight="1">
      <c r="A48" s="399" t="s">
        <v>363</v>
      </c>
      <c r="B48" s="400"/>
      <c r="C48" s="400"/>
      <c r="D48" s="401"/>
      <c r="E48" s="454" t="s">
        <v>45</v>
      </c>
      <c r="F48" s="455"/>
      <c r="G48" s="456" t="s">
        <v>61</v>
      </c>
      <c r="H48" s="455"/>
      <c r="I48" s="455"/>
      <c r="J48" s="202">
        <v>11</v>
      </c>
      <c r="K48" s="203" t="s">
        <v>23</v>
      </c>
      <c r="L48" s="466" t="s">
        <v>541</v>
      </c>
      <c r="M48" s="467"/>
      <c r="N48" s="467"/>
      <c r="O48" s="467"/>
      <c r="P48" s="467"/>
      <c r="Q48" s="467"/>
      <c r="R48" s="468">
        <v>88.75</v>
      </c>
      <c r="S48" s="469"/>
      <c r="T48" s="470"/>
      <c r="U48" s="175"/>
      <c r="V48" s="161"/>
      <c r="W48" s="160"/>
      <c r="X48" s="161"/>
      <c r="Y48" s="161"/>
      <c r="Z48" s="160"/>
      <c r="AA48" s="191"/>
      <c r="AB48" s="162"/>
      <c r="AC48" s="163"/>
      <c r="AD48" s="163"/>
      <c r="AE48" s="163"/>
      <c r="AF48" s="163"/>
      <c r="AG48" s="163"/>
      <c r="AH48" s="179"/>
      <c r="AI48" s="180"/>
      <c r="AJ48" s="181"/>
      <c r="AK48" s="175"/>
      <c r="AL48" s="161"/>
      <c r="AM48" s="160"/>
      <c r="AN48" s="161"/>
      <c r="AO48" s="161"/>
      <c r="AP48" s="160"/>
      <c r="AQ48" s="191"/>
      <c r="AR48" s="162"/>
      <c r="AS48" s="163"/>
      <c r="AT48" s="163"/>
      <c r="AU48" s="163"/>
      <c r="AV48" s="163"/>
      <c r="AW48" s="163"/>
      <c r="AX48" s="179"/>
      <c r="AY48" s="180"/>
      <c r="AZ48" s="181"/>
    </row>
    <row r="49" spans="1:52" ht="18.75" customHeight="1">
      <c r="A49" s="382" t="s">
        <v>542</v>
      </c>
      <c r="B49" s="383"/>
      <c r="C49" s="383"/>
      <c r="D49" s="439"/>
      <c r="E49" s="382" t="s">
        <v>45</v>
      </c>
      <c r="F49" s="383"/>
      <c r="G49" s="384" t="s">
        <v>543</v>
      </c>
      <c r="H49" s="383"/>
      <c r="I49" s="383"/>
      <c r="J49" s="160">
        <v>3</v>
      </c>
      <c r="K49" s="191" t="s">
        <v>23</v>
      </c>
      <c r="L49" s="385" t="s">
        <v>541</v>
      </c>
      <c r="M49" s="386"/>
      <c r="N49" s="386"/>
      <c r="O49" s="386"/>
      <c r="P49" s="386"/>
      <c r="Q49" s="386"/>
      <c r="R49" s="387">
        <v>14.824999999999999</v>
      </c>
      <c r="S49" s="388"/>
      <c r="T49" s="389"/>
      <c r="U49" s="175"/>
      <c r="V49" s="161"/>
      <c r="W49" s="160"/>
      <c r="X49" s="161"/>
      <c r="Y49" s="161"/>
      <c r="Z49" s="160"/>
      <c r="AA49" s="191"/>
      <c r="AB49" s="162"/>
      <c r="AC49" s="163"/>
      <c r="AD49" s="163"/>
      <c r="AE49" s="163"/>
      <c r="AF49" s="163"/>
      <c r="AG49" s="163"/>
      <c r="AH49" s="179"/>
      <c r="AI49" s="180"/>
      <c r="AJ49" s="181"/>
      <c r="AK49" s="175"/>
      <c r="AL49" s="161"/>
      <c r="AM49" s="160"/>
      <c r="AN49" s="161"/>
      <c r="AO49" s="161"/>
      <c r="AP49" s="160"/>
      <c r="AQ49" s="191"/>
      <c r="AR49" s="162"/>
      <c r="AS49" s="163"/>
      <c r="AT49" s="163"/>
      <c r="AU49" s="163"/>
      <c r="AV49" s="163"/>
      <c r="AW49" s="163"/>
      <c r="AX49" s="179"/>
      <c r="AY49" s="180"/>
      <c r="AZ49" s="181"/>
    </row>
    <row r="50" spans="1:52" ht="18.75" customHeight="1">
      <c r="A50" s="369"/>
      <c r="B50" s="394"/>
      <c r="C50" s="394"/>
      <c r="D50" s="395"/>
      <c r="E50" s="369"/>
      <c r="F50" s="394"/>
      <c r="G50" s="370" t="s">
        <v>233</v>
      </c>
      <c r="H50" s="394"/>
      <c r="I50" s="394"/>
      <c r="J50" s="170">
        <v>7</v>
      </c>
      <c r="K50" s="185" t="s">
        <v>23</v>
      </c>
      <c r="L50" s="371" t="s">
        <v>541</v>
      </c>
      <c r="M50" s="396"/>
      <c r="N50" s="396"/>
      <c r="O50" s="396"/>
      <c r="P50" s="396"/>
      <c r="Q50" s="396"/>
      <c r="R50" s="372">
        <v>14.4</v>
      </c>
      <c r="S50" s="397"/>
      <c r="T50" s="398"/>
      <c r="U50" s="168"/>
      <c r="V50" s="169"/>
      <c r="W50" s="170"/>
      <c r="X50" s="169"/>
      <c r="Y50" s="169"/>
      <c r="Z50" s="170"/>
      <c r="AA50" s="185"/>
      <c r="AB50" s="171"/>
      <c r="AC50" s="172"/>
      <c r="AD50" s="172"/>
      <c r="AE50" s="172"/>
      <c r="AF50" s="172"/>
      <c r="AG50" s="172"/>
      <c r="AH50" s="173"/>
      <c r="AI50" s="174"/>
      <c r="AJ50" s="176"/>
      <c r="AK50" s="168"/>
      <c r="AL50" s="169"/>
      <c r="AM50" s="170"/>
      <c r="AN50" s="169"/>
      <c r="AO50" s="169"/>
      <c r="AP50" s="170"/>
      <c r="AQ50" s="185"/>
      <c r="AR50" s="171"/>
      <c r="AS50" s="172"/>
      <c r="AT50" s="172"/>
      <c r="AU50" s="172"/>
      <c r="AV50" s="172"/>
      <c r="AW50" s="172"/>
      <c r="AX50" s="173"/>
      <c r="AY50" s="174"/>
      <c r="AZ50" s="176"/>
    </row>
    <row r="52" spans="1:52" ht="18.75" customHeight="1">
      <c r="C52" s="26"/>
      <c r="P52" s="464" t="s">
        <v>980</v>
      </c>
      <c r="Q52" s="465"/>
      <c r="R52" s="465"/>
      <c r="S52" s="465"/>
      <c r="T52" s="465"/>
      <c r="U52" s="464"/>
      <c r="V52" s="465"/>
      <c r="W52" s="465"/>
      <c r="X52" s="465"/>
      <c r="Y52" s="465"/>
      <c r="Z52" s="465"/>
      <c r="AA52" s="464" t="s">
        <v>981</v>
      </c>
      <c r="AB52" s="465"/>
      <c r="AC52" s="465"/>
      <c r="AD52" s="465"/>
      <c r="AE52" s="465"/>
      <c r="AF52" s="465"/>
    </row>
  </sheetData>
  <mergeCells count="540">
    <mergeCell ref="P52:T52"/>
    <mergeCell ref="U52:Z52"/>
    <mergeCell ref="AA52:AF52"/>
    <mergeCell ref="AB47:AG47"/>
    <mergeCell ref="L48:Q48"/>
    <mergeCell ref="R48:T48"/>
    <mergeCell ref="A7:D7"/>
    <mergeCell ref="A5:D5"/>
    <mergeCell ref="A49:D49"/>
    <mergeCell ref="E49:F49"/>
    <mergeCell ref="G49:I49"/>
    <mergeCell ref="L49:Q49"/>
    <mergeCell ref="R49:T49"/>
    <mergeCell ref="A11:D11"/>
    <mergeCell ref="E10:F10"/>
    <mergeCell ref="G10:I10"/>
    <mergeCell ref="L10:Q10"/>
    <mergeCell ref="R10:T10"/>
    <mergeCell ref="E9:F9"/>
    <mergeCell ref="G9:I9"/>
    <mergeCell ref="L9:Q9"/>
    <mergeCell ref="R9:T9"/>
    <mergeCell ref="A17:D17"/>
    <mergeCell ref="A18:D18"/>
    <mergeCell ref="L46:Q46"/>
    <mergeCell ref="R46:T46"/>
    <mergeCell ref="AH38:AJ38"/>
    <mergeCell ref="L39:Q39"/>
    <mergeCell ref="R39:T39"/>
    <mergeCell ref="U39:V39"/>
    <mergeCell ref="W39:Y39"/>
    <mergeCell ref="AB39:AG39"/>
    <mergeCell ref="AH39:AJ39"/>
    <mergeCell ref="AB40:AG40"/>
    <mergeCell ref="L42:Q42"/>
    <mergeCell ref="R42:T42"/>
    <mergeCell ref="L45:Q45"/>
    <mergeCell ref="R45:T45"/>
    <mergeCell ref="L44:Q44"/>
    <mergeCell ref="R44:T44"/>
    <mergeCell ref="U45:V45"/>
    <mergeCell ref="L43:Q43"/>
    <mergeCell ref="R43:T43"/>
    <mergeCell ref="W45:Y45"/>
    <mergeCell ref="U40:V40"/>
    <mergeCell ref="W40:Y40"/>
    <mergeCell ref="W44:Y44"/>
    <mergeCell ref="R40:T40"/>
    <mergeCell ref="AH13:AJ13"/>
    <mergeCell ref="AH31:AJ31"/>
    <mergeCell ref="R32:T32"/>
    <mergeCell ref="U32:V32"/>
    <mergeCell ref="W32:Y32"/>
    <mergeCell ref="AB32:AG32"/>
    <mergeCell ref="AH32:AJ32"/>
    <mergeCell ref="AH29:AJ29"/>
    <mergeCell ref="W27:Y27"/>
    <mergeCell ref="W29:Y29"/>
    <mergeCell ref="AB18:AG18"/>
    <mergeCell ref="AH18:AJ18"/>
    <mergeCell ref="AB19:AG19"/>
    <mergeCell ref="AH19:AJ19"/>
    <mergeCell ref="AB25:AG25"/>
    <mergeCell ref="AH25:AJ25"/>
    <mergeCell ref="AB23:AG23"/>
    <mergeCell ref="AH23:AJ23"/>
    <mergeCell ref="R24:T24"/>
    <mergeCell ref="W24:Y24"/>
    <mergeCell ref="AB16:AG16"/>
    <mergeCell ref="AH26:AJ26"/>
    <mergeCell ref="AH30:AJ30"/>
    <mergeCell ref="W31:Y31"/>
    <mergeCell ref="E39:F39"/>
    <mergeCell ref="G39:I39"/>
    <mergeCell ref="A39:D39"/>
    <mergeCell ref="E26:F26"/>
    <mergeCell ref="W26:Y26"/>
    <mergeCell ref="AH36:AJ36"/>
    <mergeCell ref="A31:D31"/>
    <mergeCell ref="E31:F31"/>
    <mergeCell ref="G31:I31"/>
    <mergeCell ref="L31:Q31"/>
    <mergeCell ref="R31:T31"/>
    <mergeCell ref="U31:V31"/>
    <mergeCell ref="W33:Y33"/>
    <mergeCell ref="AB33:AG33"/>
    <mergeCell ref="AH33:AJ33"/>
    <mergeCell ref="U34:V34"/>
    <mergeCell ref="W34:Y34"/>
    <mergeCell ref="W38:Y38"/>
    <mergeCell ref="A38:D38"/>
    <mergeCell ref="E38:F38"/>
    <mergeCell ref="G38:I38"/>
    <mergeCell ref="L38:Q38"/>
    <mergeCell ref="AH34:AJ34"/>
    <mergeCell ref="E40:F40"/>
    <mergeCell ref="G40:I40"/>
    <mergeCell ref="E32:F32"/>
    <mergeCell ref="G32:I32"/>
    <mergeCell ref="L32:Q32"/>
    <mergeCell ref="A34:D34"/>
    <mergeCell ref="L40:Q40"/>
    <mergeCell ref="A8:D8"/>
    <mergeCell ref="A9:D9"/>
    <mergeCell ref="A10:D10"/>
    <mergeCell ref="A13:D13"/>
    <mergeCell ref="A16:D16"/>
    <mergeCell ref="A12:D12"/>
    <mergeCell ref="A14:D14"/>
    <mergeCell ref="A15:D15"/>
    <mergeCell ref="E23:F23"/>
    <mergeCell ref="G23:I23"/>
    <mergeCell ref="L23:Q23"/>
    <mergeCell ref="A37:D37"/>
    <mergeCell ref="E37:T37"/>
    <mergeCell ref="R23:T23"/>
    <mergeCell ref="A23:D23"/>
    <mergeCell ref="A36:D36"/>
    <mergeCell ref="A26:D26"/>
    <mergeCell ref="W12:Y12"/>
    <mergeCell ref="E22:F22"/>
    <mergeCell ref="G22:I22"/>
    <mergeCell ref="L22:Q22"/>
    <mergeCell ref="R22:T22"/>
    <mergeCell ref="U20:V20"/>
    <mergeCell ref="W20:Y20"/>
    <mergeCell ref="W22:Y22"/>
    <mergeCell ref="G14:I14"/>
    <mergeCell ref="L14:Q14"/>
    <mergeCell ref="W14:Y14"/>
    <mergeCell ref="G13:I13"/>
    <mergeCell ref="L13:Q13"/>
    <mergeCell ref="W13:Y13"/>
    <mergeCell ref="U14:V14"/>
    <mergeCell ref="U16:V16"/>
    <mergeCell ref="A46:D46"/>
    <mergeCell ref="A44:D44"/>
    <mergeCell ref="E48:F48"/>
    <mergeCell ref="G48:I48"/>
    <mergeCell ref="E46:F46"/>
    <mergeCell ref="G46:I46"/>
    <mergeCell ref="A43:D43"/>
    <mergeCell ref="A45:D45"/>
    <mergeCell ref="E45:F45"/>
    <mergeCell ref="G45:I45"/>
    <mergeCell ref="E43:F43"/>
    <mergeCell ref="G43:I43"/>
    <mergeCell ref="AH17:AJ17"/>
    <mergeCell ref="W16:Y16"/>
    <mergeCell ref="E16:F16"/>
    <mergeCell ref="G16:I16"/>
    <mergeCell ref="L16:Q16"/>
    <mergeCell ref="R16:T16"/>
    <mergeCell ref="A42:D42"/>
    <mergeCell ref="E44:F44"/>
    <mergeCell ref="G44:I44"/>
    <mergeCell ref="A20:D20"/>
    <mergeCell ref="E19:F19"/>
    <mergeCell ref="G19:I19"/>
    <mergeCell ref="L19:Q19"/>
    <mergeCell ref="R19:T19"/>
    <mergeCell ref="U19:V19"/>
    <mergeCell ref="G20:I20"/>
    <mergeCell ref="L20:Q20"/>
    <mergeCell ref="W23:Y23"/>
    <mergeCell ref="R21:T21"/>
    <mergeCell ref="A22:D22"/>
    <mergeCell ref="E20:F20"/>
    <mergeCell ref="R20:T20"/>
    <mergeCell ref="E21:F21"/>
    <mergeCell ref="G21:I21"/>
    <mergeCell ref="AB13:AG13"/>
    <mergeCell ref="W19:Y19"/>
    <mergeCell ref="E18:F18"/>
    <mergeCell ref="E17:F17"/>
    <mergeCell ref="G17:I17"/>
    <mergeCell ref="L17:Q17"/>
    <mergeCell ref="R17:T17"/>
    <mergeCell ref="U17:V17"/>
    <mergeCell ref="W17:Y17"/>
    <mergeCell ref="AB17:AG17"/>
    <mergeCell ref="U18:V18"/>
    <mergeCell ref="W18:Y18"/>
    <mergeCell ref="AH9:AJ9"/>
    <mergeCell ref="AH10:AJ10"/>
    <mergeCell ref="AH7:AJ7"/>
    <mergeCell ref="E8:F8"/>
    <mergeCell ref="G8:I8"/>
    <mergeCell ref="L8:Q8"/>
    <mergeCell ref="R8:T8"/>
    <mergeCell ref="U8:V8"/>
    <mergeCell ref="W8:Y8"/>
    <mergeCell ref="AB8:AG8"/>
    <mergeCell ref="AH8:AJ8"/>
    <mergeCell ref="AB10:AG10"/>
    <mergeCell ref="W7:Y7"/>
    <mergeCell ref="AB7:AG7"/>
    <mergeCell ref="AB9:AG9"/>
    <mergeCell ref="W9:Y9"/>
    <mergeCell ref="U10:V10"/>
    <mergeCell ref="W10:Y10"/>
    <mergeCell ref="U9:V9"/>
    <mergeCell ref="A6:D6"/>
    <mergeCell ref="W4:Y4"/>
    <mergeCell ref="G18:I18"/>
    <mergeCell ref="L18:Q18"/>
    <mergeCell ref="R18:T18"/>
    <mergeCell ref="A21:D21"/>
    <mergeCell ref="A3:D3"/>
    <mergeCell ref="E3:F3"/>
    <mergeCell ref="G3:I3"/>
    <mergeCell ref="L3:Q3"/>
    <mergeCell ref="A4:D4"/>
    <mergeCell ref="E11:F11"/>
    <mergeCell ref="G11:I11"/>
    <mergeCell ref="L11:Q11"/>
    <mergeCell ref="L21:Q21"/>
    <mergeCell ref="A19:D19"/>
    <mergeCell ref="L12:Q12"/>
    <mergeCell ref="R12:T12"/>
    <mergeCell ref="U12:V12"/>
    <mergeCell ref="E15:F15"/>
    <mergeCell ref="G15:I15"/>
    <mergeCell ref="L15:Q15"/>
    <mergeCell ref="R15:T15"/>
    <mergeCell ref="W15:Y15"/>
    <mergeCell ref="W6:Y6"/>
    <mergeCell ref="E5:F5"/>
    <mergeCell ref="G5:I5"/>
    <mergeCell ref="L5:Q5"/>
    <mergeCell ref="R5:T5"/>
    <mergeCell ref="U5:V5"/>
    <mergeCell ref="W5:Y5"/>
    <mergeCell ref="AH5:AJ5"/>
    <mergeCell ref="AB6:AG6"/>
    <mergeCell ref="AH6:AJ6"/>
    <mergeCell ref="AB5:AG5"/>
    <mergeCell ref="AH35:AJ35"/>
    <mergeCell ref="A33:D33"/>
    <mergeCell ref="E33:T36"/>
    <mergeCell ref="U33:V33"/>
    <mergeCell ref="H1:I1"/>
    <mergeCell ref="J1:K1"/>
    <mergeCell ref="L1:M1"/>
    <mergeCell ref="P1:AD1"/>
    <mergeCell ref="A2:D2"/>
    <mergeCell ref="E4:F4"/>
    <mergeCell ref="G4:I4"/>
    <mergeCell ref="L4:Q4"/>
    <mergeCell ref="R4:T4"/>
    <mergeCell ref="U4:V4"/>
    <mergeCell ref="R3:T3"/>
    <mergeCell ref="E2:T2"/>
    <mergeCell ref="U2:AJ2"/>
    <mergeCell ref="U3:V3"/>
    <mergeCell ref="W3:Y3"/>
    <mergeCell ref="AB3:AG3"/>
    <mergeCell ref="U36:V36"/>
    <mergeCell ref="AH3:AJ3"/>
    <mergeCell ref="AH4:AJ4"/>
    <mergeCell ref="AB4:AG4"/>
    <mergeCell ref="W36:Y36"/>
    <mergeCell ref="AB36:AG36"/>
    <mergeCell ref="A29:D29"/>
    <mergeCell ref="E29:F29"/>
    <mergeCell ref="G29:I29"/>
    <mergeCell ref="L29:Q29"/>
    <mergeCell ref="R29:T29"/>
    <mergeCell ref="U29:V29"/>
    <mergeCell ref="A30:D30"/>
    <mergeCell ref="L30:Q30"/>
    <mergeCell ref="R30:T30"/>
    <mergeCell ref="U30:V30"/>
    <mergeCell ref="A35:D35"/>
    <mergeCell ref="W35:Y35"/>
    <mergeCell ref="AB35:AG35"/>
    <mergeCell ref="A32:D32"/>
    <mergeCell ref="G28:I28"/>
    <mergeCell ref="AB34:AG34"/>
    <mergeCell ref="E25:F25"/>
    <mergeCell ref="G25:I25"/>
    <mergeCell ref="L25:Q25"/>
    <mergeCell ref="L28:Q28"/>
    <mergeCell ref="R28:T28"/>
    <mergeCell ref="AB26:AG26"/>
    <mergeCell ref="A41:D41"/>
    <mergeCell ref="AB38:AG38"/>
    <mergeCell ref="AB29:AG29"/>
    <mergeCell ref="AB30:AG30"/>
    <mergeCell ref="E41:F41"/>
    <mergeCell ref="G41:I41"/>
    <mergeCell ref="L41:Q41"/>
    <mergeCell ref="R41:T41"/>
    <mergeCell ref="E28:F28"/>
    <mergeCell ref="A28:D28"/>
    <mergeCell ref="U28:V28"/>
    <mergeCell ref="W28:Y28"/>
    <mergeCell ref="AB28:AG28"/>
    <mergeCell ref="W30:Y30"/>
    <mergeCell ref="E30:F30"/>
    <mergeCell ref="G30:I30"/>
    <mergeCell ref="R38:T38"/>
    <mergeCell ref="U38:V38"/>
    <mergeCell ref="U35:V35"/>
    <mergeCell ref="AB31:AG31"/>
    <mergeCell ref="A40:D40"/>
    <mergeCell ref="AK2:AZ2"/>
    <mergeCell ref="AK3:AL3"/>
    <mergeCell ref="AM3:AO3"/>
    <mergeCell ref="AR3:AW3"/>
    <mergeCell ref="AX3:AZ3"/>
    <mergeCell ref="AK4:AL4"/>
    <mergeCell ref="AM4:AO4"/>
    <mergeCell ref="AR4:AW4"/>
    <mergeCell ref="AX4:AZ4"/>
    <mergeCell ref="AK5:AL5"/>
    <mergeCell ref="AM5:AO5"/>
    <mergeCell ref="AR5:AW5"/>
    <mergeCell ref="AX5:AZ5"/>
    <mergeCell ref="G6:I6"/>
    <mergeCell ref="L6:Q6"/>
    <mergeCell ref="R6:T6"/>
    <mergeCell ref="AM6:AO6"/>
    <mergeCell ref="AR6:AW6"/>
    <mergeCell ref="AX6:AZ6"/>
    <mergeCell ref="AK8:AL8"/>
    <mergeCell ref="AM8:AO8"/>
    <mergeCell ref="AR8:AW8"/>
    <mergeCell ref="AX8:AZ8"/>
    <mergeCell ref="AK9:AL9"/>
    <mergeCell ref="AM9:AO9"/>
    <mergeCell ref="AR9:AW9"/>
    <mergeCell ref="AX9:AZ9"/>
    <mergeCell ref="AK10:AL10"/>
    <mergeCell ref="AM10:AO10"/>
    <mergeCell ref="AR10:AW10"/>
    <mergeCell ref="AX10:AZ10"/>
    <mergeCell ref="AK11:AL11"/>
    <mergeCell ref="AM11:AO11"/>
    <mergeCell ref="AR11:AW11"/>
    <mergeCell ref="AX11:AZ11"/>
    <mergeCell ref="AK12:AL12"/>
    <mergeCell ref="AM12:AO12"/>
    <mergeCell ref="AR12:AW12"/>
    <mergeCell ref="AX12:AZ12"/>
    <mergeCell ref="E13:F13"/>
    <mergeCell ref="R13:T13"/>
    <mergeCell ref="U13:V13"/>
    <mergeCell ref="AK13:AL13"/>
    <mergeCell ref="AM13:AO13"/>
    <mergeCell ref="AR13:AW13"/>
    <mergeCell ref="AX13:AZ13"/>
    <mergeCell ref="AH11:AJ11"/>
    <mergeCell ref="AB12:AG12"/>
    <mergeCell ref="AH12:AJ12"/>
    <mergeCell ref="R11:T11"/>
    <mergeCell ref="U11:V11"/>
    <mergeCell ref="W11:Y11"/>
    <mergeCell ref="AB11:AG11"/>
    <mergeCell ref="E12:F12"/>
    <mergeCell ref="G12:I12"/>
    <mergeCell ref="AM14:AO14"/>
    <mergeCell ref="AR14:AW14"/>
    <mergeCell ref="AX14:AZ14"/>
    <mergeCell ref="U15:V15"/>
    <mergeCell ref="AK15:AL15"/>
    <mergeCell ref="AM15:AO15"/>
    <mergeCell ref="AR15:AW15"/>
    <mergeCell ref="AX15:AZ15"/>
    <mergeCell ref="AM16:AO16"/>
    <mergeCell ref="AR16:AW16"/>
    <mergeCell ref="AX16:AZ16"/>
    <mergeCell ref="AB14:AG14"/>
    <mergeCell ref="AH14:AJ14"/>
    <mergeCell ref="AB15:AG15"/>
    <mergeCell ref="AH15:AJ15"/>
    <mergeCell ref="AH16:AJ16"/>
    <mergeCell ref="AK17:AL17"/>
    <mergeCell ref="AM17:AO17"/>
    <mergeCell ref="AR17:AW17"/>
    <mergeCell ref="AX17:AZ17"/>
    <mergeCell ref="AK18:AL18"/>
    <mergeCell ref="AM18:AO18"/>
    <mergeCell ref="AR18:AW18"/>
    <mergeCell ref="AX18:AZ18"/>
    <mergeCell ref="AK19:AL19"/>
    <mergeCell ref="AM19:AO19"/>
    <mergeCell ref="AR19:AW19"/>
    <mergeCell ref="AX19:AZ19"/>
    <mergeCell ref="AB20:AG20"/>
    <mergeCell ref="AH20:AJ20"/>
    <mergeCell ref="AK20:AL20"/>
    <mergeCell ref="AM20:AO20"/>
    <mergeCell ref="AR20:AW20"/>
    <mergeCell ref="AX20:AZ20"/>
    <mergeCell ref="U21:V21"/>
    <mergeCell ref="W21:Y21"/>
    <mergeCell ref="AB21:AG21"/>
    <mergeCell ref="AH21:AJ21"/>
    <mergeCell ref="AK21:AL21"/>
    <mergeCell ref="AM21:AO21"/>
    <mergeCell ref="AR21:AW21"/>
    <mergeCell ref="AX21:AZ21"/>
    <mergeCell ref="AB22:AG22"/>
    <mergeCell ref="AH22:AJ22"/>
    <mergeCell ref="AK22:AL22"/>
    <mergeCell ref="AM22:AO22"/>
    <mergeCell ref="AR22:AW22"/>
    <mergeCell ref="AX22:AZ22"/>
    <mergeCell ref="AM23:AO23"/>
    <mergeCell ref="AR23:AW23"/>
    <mergeCell ref="AX23:AZ23"/>
    <mergeCell ref="AM24:AO24"/>
    <mergeCell ref="U26:V26"/>
    <mergeCell ref="AK26:AL26"/>
    <mergeCell ref="AM26:AO26"/>
    <mergeCell ref="AR26:AW26"/>
    <mergeCell ref="AX26:AZ26"/>
    <mergeCell ref="A27:D27"/>
    <mergeCell ref="E27:F27"/>
    <mergeCell ref="AB27:AG27"/>
    <mergeCell ref="AH27:AJ27"/>
    <mergeCell ref="AK27:AL27"/>
    <mergeCell ref="AR27:AW27"/>
    <mergeCell ref="AX27:AZ27"/>
    <mergeCell ref="G26:I26"/>
    <mergeCell ref="L26:Q26"/>
    <mergeCell ref="R26:T26"/>
    <mergeCell ref="G27:I27"/>
    <mergeCell ref="L27:Q27"/>
    <mergeCell ref="R27:T27"/>
    <mergeCell ref="AB24:AG24"/>
    <mergeCell ref="AH24:AJ24"/>
    <mergeCell ref="R25:T25"/>
    <mergeCell ref="G24:I24"/>
    <mergeCell ref="L24:Q24"/>
    <mergeCell ref="AH28:AJ28"/>
    <mergeCell ref="AK28:AL28"/>
    <mergeCell ref="AM28:AO28"/>
    <mergeCell ref="AR28:AW28"/>
    <mergeCell ref="AX28:AZ28"/>
    <mergeCell ref="AK29:AL29"/>
    <mergeCell ref="AM29:AO29"/>
    <mergeCell ref="AR29:AW29"/>
    <mergeCell ref="AX29:AZ29"/>
    <mergeCell ref="AK30:AL30"/>
    <mergeCell ref="AM30:AO30"/>
    <mergeCell ref="AR30:AW30"/>
    <mergeCell ref="AX30:AZ30"/>
    <mergeCell ref="AK31:AL31"/>
    <mergeCell ref="AM31:AO31"/>
    <mergeCell ref="AR31:AW31"/>
    <mergeCell ref="AX31:AZ31"/>
    <mergeCell ref="AK32:AL32"/>
    <mergeCell ref="AM32:AO32"/>
    <mergeCell ref="AR32:AW32"/>
    <mergeCell ref="AX32:AZ32"/>
    <mergeCell ref="AK33:AL33"/>
    <mergeCell ref="AM33:AO33"/>
    <mergeCell ref="AR33:AW33"/>
    <mergeCell ref="AX33:AZ33"/>
    <mergeCell ref="AK34:AL34"/>
    <mergeCell ref="AM34:AO34"/>
    <mergeCell ref="AR34:AW34"/>
    <mergeCell ref="AX34:AZ34"/>
    <mergeCell ref="AK35:AL35"/>
    <mergeCell ref="AM35:AO35"/>
    <mergeCell ref="AR35:AW35"/>
    <mergeCell ref="AX35:AZ35"/>
    <mergeCell ref="AK36:AL36"/>
    <mergeCell ref="AM36:AO36"/>
    <mergeCell ref="AR36:AW36"/>
    <mergeCell ref="AX36:AZ36"/>
    <mergeCell ref="AK38:AL38"/>
    <mergeCell ref="AM38:AO38"/>
    <mergeCell ref="AR38:AW38"/>
    <mergeCell ref="AX38:AZ38"/>
    <mergeCell ref="AK39:AL39"/>
    <mergeCell ref="AM39:AO39"/>
    <mergeCell ref="AR39:AW39"/>
    <mergeCell ref="AX39:AZ39"/>
    <mergeCell ref="AM45:AO45"/>
    <mergeCell ref="AR45:AW45"/>
    <mergeCell ref="AX45:AZ45"/>
    <mergeCell ref="AH45:AJ45"/>
    <mergeCell ref="AB45:AG45"/>
    <mergeCell ref="AK40:AL40"/>
    <mergeCell ref="AM40:AO40"/>
    <mergeCell ref="AR40:AW40"/>
    <mergeCell ref="AX40:AZ40"/>
    <mergeCell ref="U41:AJ43"/>
    <mergeCell ref="AK41:AL41"/>
    <mergeCell ref="AM41:AO41"/>
    <mergeCell ref="AR41:AW41"/>
    <mergeCell ref="AX41:AZ41"/>
    <mergeCell ref="AK42:AL42"/>
    <mergeCell ref="AM42:AO42"/>
    <mergeCell ref="AR42:AW42"/>
    <mergeCell ref="AX42:AZ42"/>
    <mergeCell ref="AK43:AL43"/>
    <mergeCell ref="AM43:AO43"/>
    <mergeCell ref="AR43:AW43"/>
    <mergeCell ref="AX43:AZ43"/>
    <mergeCell ref="AH40:AJ40"/>
    <mergeCell ref="U44:V44"/>
    <mergeCell ref="A50:D50"/>
    <mergeCell ref="E50:F50"/>
    <mergeCell ref="G50:I50"/>
    <mergeCell ref="L50:Q50"/>
    <mergeCell ref="R50:T50"/>
    <mergeCell ref="E47:F47"/>
    <mergeCell ref="G47:I47"/>
    <mergeCell ref="L47:Q47"/>
    <mergeCell ref="R47:T47"/>
    <mergeCell ref="A48:D48"/>
    <mergeCell ref="A47:D47"/>
    <mergeCell ref="U37:AJ37"/>
    <mergeCell ref="AK37:AZ37"/>
    <mergeCell ref="AK46:AL46"/>
    <mergeCell ref="AM46:AO46"/>
    <mergeCell ref="AR46:AW46"/>
    <mergeCell ref="AX46:AZ46"/>
    <mergeCell ref="AK47:AL47"/>
    <mergeCell ref="AM47:AO47"/>
    <mergeCell ref="AR47:AW47"/>
    <mergeCell ref="AX47:AZ47"/>
    <mergeCell ref="U47:V47"/>
    <mergeCell ref="AH47:AJ47"/>
    <mergeCell ref="U46:V46"/>
    <mergeCell ref="W46:Y46"/>
    <mergeCell ref="AB46:AG46"/>
    <mergeCell ref="AH46:AJ46"/>
    <mergeCell ref="W47:Y47"/>
    <mergeCell ref="AB44:AG44"/>
    <mergeCell ref="AH44:AJ44"/>
    <mergeCell ref="AK44:AL44"/>
    <mergeCell ref="AM44:AO44"/>
    <mergeCell ref="AR44:AW44"/>
    <mergeCell ref="AX44:AZ44"/>
    <mergeCell ref="AK45:AL45"/>
  </mergeCells>
  <phoneticPr fontId="1"/>
  <printOptions horizontalCentered="1"/>
  <pageMargins left="0.70866141732283472" right="0.70866141732283472" top="0.74803149606299213" bottom="0.74803149606299213" header="0.31496062992125984" footer="0.31496062992125984"/>
  <pageSetup paperSize="9" scale="78" orientation="landscape" r:id="rId1"/>
  <rowBreaks count="1" manualBreakCount="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40"/>
  <sheetViews>
    <sheetView view="pageBreakPreview" zoomScaleNormal="100" zoomScaleSheetLayoutView="100" workbookViewId="0"/>
  </sheetViews>
  <sheetFormatPr defaultColWidth="3.125" defaultRowHeight="18.75" customHeight="1"/>
  <cols>
    <col min="1" max="1" width="3.125" style="136"/>
    <col min="2" max="28" width="3.125" style="139"/>
    <col min="29" max="16384" width="3.125" style="89"/>
  </cols>
  <sheetData>
    <row r="1" spans="1:28" ht="37.5" customHeight="1">
      <c r="I1" s="476" t="s">
        <v>37</v>
      </c>
      <c r="J1" s="476"/>
      <c r="K1" s="476"/>
      <c r="L1" s="476"/>
      <c r="M1" s="476"/>
      <c r="N1" s="476"/>
      <c r="O1" s="476"/>
      <c r="P1" s="476"/>
      <c r="Q1" s="476"/>
      <c r="R1" s="476"/>
      <c r="S1" s="476"/>
      <c r="T1" s="476"/>
      <c r="U1" s="476"/>
      <c r="V1" s="476"/>
      <c r="W1" s="476"/>
      <c r="X1" s="476"/>
    </row>
    <row r="2" spans="1:28" ht="18.75" customHeight="1">
      <c r="A2" s="473" t="s">
        <v>38</v>
      </c>
      <c r="B2" s="442"/>
      <c r="C2" s="474" t="s">
        <v>39</v>
      </c>
      <c r="D2" s="351"/>
      <c r="E2" s="351"/>
      <c r="F2" s="351"/>
      <c r="G2" s="351"/>
      <c r="H2" s="351"/>
      <c r="I2" s="351"/>
      <c r="J2" s="441"/>
      <c r="K2" s="474" t="s">
        <v>662</v>
      </c>
      <c r="L2" s="441"/>
      <c r="M2" s="441"/>
      <c r="N2" s="441"/>
      <c r="O2" s="441"/>
      <c r="P2" s="441"/>
      <c r="Q2" s="441"/>
      <c r="R2" s="441"/>
      <c r="S2" s="441"/>
      <c r="T2" s="441"/>
      <c r="U2" s="135"/>
      <c r="V2" s="135"/>
      <c r="W2" s="135"/>
      <c r="X2" s="135"/>
      <c r="Y2" s="135"/>
      <c r="Z2" s="135"/>
      <c r="AA2" s="11"/>
      <c r="AB2" s="136"/>
    </row>
    <row r="3" spans="1:28" ht="18.75" customHeight="1">
      <c r="B3" s="10"/>
      <c r="C3" s="10"/>
      <c r="D3" s="138"/>
      <c r="E3" s="135"/>
      <c r="F3" s="135"/>
      <c r="G3" s="135"/>
      <c r="H3" s="135"/>
      <c r="I3" s="135"/>
      <c r="J3" s="135"/>
      <c r="K3" s="138"/>
      <c r="L3" s="135"/>
      <c r="M3" s="135"/>
      <c r="N3" s="135"/>
      <c r="O3" s="135"/>
      <c r="P3" s="135"/>
      <c r="Q3" s="135"/>
      <c r="R3" s="135"/>
      <c r="S3" s="135"/>
      <c r="T3" s="11"/>
      <c r="U3" s="11"/>
      <c r="V3" s="11"/>
      <c r="W3" s="11"/>
      <c r="X3" s="11"/>
      <c r="Y3" s="11"/>
      <c r="Z3" s="11"/>
      <c r="AA3" s="11"/>
      <c r="AB3" s="11"/>
    </row>
    <row r="4" spans="1:28" ht="18.75" customHeight="1">
      <c r="B4" s="477" t="s">
        <v>778</v>
      </c>
      <c r="C4" s="477"/>
      <c r="D4" s="478"/>
      <c r="E4" s="478"/>
      <c r="F4" s="478"/>
      <c r="G4" s="478"/>
      <c r="H4" s="478"/>
      <c r="I4" s="478"/>
      <c r="J4" s="478"/>
      <c r="K4" s="478"/>
      <c r="L4" s="478"/>
      <c r="M4" s="478"/>
      <c r="N4" s="478"/>
      <c r="O4" s="478"/>
      <c r="P4" s="478"/>
      <c r="Q4" s="478"/>
      <c r="R4" s="478"/>
      <c r="S4" s="478"/>
      <c r="T4" s="478"/>
      <c r="U4" s="478"/>
      <c r="V4" s="478"/>
      <c r="W4" s="478"/>
      <c r="X4" s="478"/>
      <c r="Y4" s="478"/>
      <c r="Z4" s="478"/>
      <c r="AA4" s="478"/>
      <c r="AB4" s="478"/>
    </row>
    <row r="5" spans="1:28" ht="18.75" customHeight="1">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row>
    <row r="6" spans="1:28" ht="18.75" customHeight="1">
      <c r="B6" s="478"/>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row>
    <row r="7" spans="1:28" ht="18.75" customHeight="1">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row>
    <row r="8" spans="1:28" ht="18.75" customHeight="1">
      <c r="B8" s="478"/>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row>
    <row r="9" spans="1:28" ht="18.75" customHeight="1">
      <c r="B9" s="479"/>
      <c r="C9" s="479"/>
      <c r="D9" s="479"/>
      <c r="E9" s="479"/>
      <c r="F9" s="479"/>
      <c r="G9" s="479"/>
      <c r="H9" s="479"/>
      <c r="I9" s="479"/>
      <c r="J9" s="479"/>
      <c r="K9" s="479"/>
      <c r="L9" s="479"/>
      <c r="M9" s="479"/>
      <c r="N9" s="479"/>
      <c r="O9" s="479"/>
      <c r="P9" s="479"/>
      <c r="Q9" s="479"/>
      <c r="R9" s="479"/>
      <c r="S9" s="479"/>
      <c r="T9" s="479"/>
      <c r="U9" s="479"/>
      <c r="V9" s="479"/>
      <c r="W9" s="479"/>
      <c r="X9" s="479"/>
      <c r="Y9" s="479"/>
      <c r="Z9" s="479"/>
      <c r="AA9" s="479"/>
      <c r="AB9" s="479"/>
    </row>
    <row r="10" spans="1:28" ht="18.75" customHeight="1">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row>
    <row r="11" spans="1:28" ht="18.75" customHeight="1">
      <c r="B11" s="479"/>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row>
    <row r="12" spans="1:28" ht="18.75" customHeight="1">
      <c r="B12" s="479"/>
      <c r="C12" s="479"/>
      <c r="D12" s="479"/>
      <c r="E12" s="479"/>
      <c r="F12" s="479"/>
      <c r="G12" s="479"/>
      <c r="H12" s="479"/>
      <c r="I12" s="479"/>
      <c r="J12" s="479"/>
      <c r="K12" s="479"/>
      <c r="L12" s="479"/>
      <c r="M12" s="479"/>
      <c r="N12" s="479"/>
      <c r="O12" s="479"/>
      <c r="P12" s="479"/>
      <c r="Q12" s="479"/>
      <c r="R12" s="479"/>
      <c r="S12" s="479"/>
      <c r="T12" s="479"/>
      <c r="U12" s="479"/>
      <c r="V12" s="479"/>
      <c r="W12" s="479"/>
      <c r="X12" s="479"/>
      <c r="Y12" s="479"/>
      <c r="Z12" s="479"/>
      <c r="AA12" s="479"/>
      <c r="AB12" s="479"/>
    </row>
    <row r="13" spans="1:28" ht="18.75" customHeight="1">
      <c r="B13" s="479"/>
      <c r="C13" s="479"/>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row>
    <row r="14" spans="1:28" ht="18.75" customHeight="1">
      <c r="B14" s="479"/>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9"/>
      <c r="AA14" s="479"/>
      <c r="AB14" s="479"/>
    </row>
    <row r="15" spans="1:28" ht="18.75" customHeight="1">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row>
    <row r="16" spans="1:28" ht="18.75" customHeight="1">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row>
    <row r="17" spans="1:28" ht="18.75" customHeight="1">
      <c r="A17" s="473" t="s">
        <v>41</v>
      </c>
      <c r="B17" s="442"/>
      <c r="C17" s="474" t="s">
        <v>40</v>
      </c>
      <c r="D17" s="351"/>
      <c r="E17" s="351"/>
      <c r="F17" s="351"/>
      <c r="G17" s="351"/>
      <c r="H17" s="351"/>
      <c r="I17" s="351"/>
      <c r="J17" s="351"/>
      <c r="K17" s="441"/>
      <c r="L17" s="441"/>
      <c r="M17" s="475" t="s">
        <v>663</v>
      </c>
      <c r="N17" s="357"/>
      <c r="O17" s="357"/>
      <c r="P17" s="357"/>
      <c r="Q17" s="357"/>
      <c r="R17" s="357"/>
      <c r="S17" s="357"/>
      <c r="T17" s="357"/>
      <c r="U17" s="357"/>
      <c r="V17" s="90"/>
      <c r="W17" s="136"/>
      <c r="X17" s="136"/>
      <c r="Y17" s="136"/>
      <c r="Z17" s="136"/>
      <c r="AA17" s="136"/>
      <c r="AB17" s="136"/>
    </row>
    <row r="18" spans="1:28" ht="18.75" customHeight="1">
      <c r="B18" s="10"/>
      <c r="C18" s="10"/>
      <c r="D18" s="138"/>
      <c r="E18" s="135"/>
      <c r="F18" s="135"/>
      <c r="G18" s="135"/>
      <c r="H18" s="135"/>
      <c r="I18" s="135"/>
      <c r="J18" s="135"/>
      <c r="K18" s="135"/>
      <c r="L18" s="140"/>
      <c r="M18" s="134"/>
      <c r="N18" s="134"/>
      <c r="O18" s="134"/>
      <c r="P18" s="134"/>
      <c r="Q18" s="134"/>
      <c r="R18" s="134"/>
      <c r="S18" s="134"/>
      <c r="T18" s="134"/>
      <c r="U18" s="11"/>
      <c r="V18" s="11"/>
      <c r="W18" s="11"/>
      <c r="X18" s="11"/>
      <c r="Y18" s="11"/>
      <c r="Z18" s="11"/>
      <c r="AA18" s="11"/>
      <c r="AB18" s="11"/>
    </row>
    <row r="19" spans="1:28" ht="18.75" customHeight="1">
      <c r="B19" s="471" t="s">
        <v>779</v>
      </c>
      <c r="C19" s="471"/>
      <c r="D19" s="472"/>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row>
    <row r="20" spans="1:28" ht="18.75" customHeight="1">
      <c r="B20" s="471"/>
      <c r="C20" s="471"/>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row>
    <row r="21" spans="1:28" ht="18.75" customHeight="1">
      <c r="B21" s="471"/>
      <c r="C21" s="471"/>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row>
    <row r="22" spans="1:28" ht="18.75" customHeight="1">
      <c r="B22" s="471"/>
      <c r="C22" s="471"/>
      <c r="D22" s="472"/>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row>
    <row r="23" spans="1:28" ht="18.75" customHeight="1">
      <c r="B23" s="471"/>
      <c r="C23" s="471"/>
      <c r="D23" s="472"/>
      <c r="E23" s="472"/>
      <c r="F23" s="472"/>
      <c r="G23" s="472"/>
      <c r="H23" s="472"/>
      <c r="I23" s="472"/>
      <c r="J23" s="472"/>
      <c r="K23" s="472"/>
      <c r="L23" s="472"/>
      <c r="M23" s="472"/>
      <c r="N23" s="472"/>
      <c r="O23" s="472"/>
      <c r="P23" s="472"/>
      <c r="Q23" s="472"/>
      <c r="R23" s="472"/>
      <c r="S23" s="472"/>
      <c r="T23" s="472"/>
      <c r="U23" s="472"/>
      <c r="V23" s="472"/>
      <c r="W23" s="472"/>
      <c r="X23" s="472"/>
      <c r="Y23" s="472"/>
      <c r="Z23" s="472"/>
      <c r="AA23" s="472"/>
      <c r="AB23" s="472"/>
    </row>
    <row r="24" spans="1:28" ht="18.75" customHeight="1">
      <c r="B24" s="471"/>
      <c r="C24" s="471"/>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row>
    <row r="25" spans="1:28" ht="18.75" customHeight="1">
      <c r="B25" s="471"/>
      <c r="C25" s="471"/>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row>
    <row r="26" spans="1:28" ht="18.75" customHeight="1">
      <c r="B26" s="471"/>
      <c r="C26" s="471"/>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row>
    <row r="27" spans="1:28" ht="18.75" customHeight="1">
      <c r="B27" s="471"/>
      <c r="C27" s="471"/>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row>
    <row r="28" spans="1:28" ht="18.75" customHeight="1">
      <c r="B28" s="471"/>
      <c r="C28" s="471"/>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row>
    <row r="29" spans="1:28" ht="18.75" customHeight="1">
      <c r="B29" s="471"/>
      <c r="C29" s="471"/>
      <c r="D29" s="472"/>
      <c r="E29" s="472"/>
      <c r="F29" s="472"/>
      <c r="G29" s="472"/>
      <c r="H29" s="472"/>
      <c r="I29" s="472"/>
      <c r="J29" s="472"/>
      <c r="K29" s="472"/>
      <c r="L29" s="472"/>
      <c r="M29" s="472"/>
      <c r="N29" s="472"/>
      <c r="O29" s="472"/>
      <c r="P29" s="472"/>
      <c r="Q29" s="472"/>
      <c r="R29" s="472"/>
      <c r="S29" s="472"/>
      <c r="T29" s="472"/>
      <c r="U29" s="472"/>
      <c r="V29" s="472"/>
      <c r="W29" s="472"/>
      <c r="X29" s="472"/>
      <c r="Y29" s="472"/>
      <c r="Z29" s="472"/>
      <c r="AA29" s="472"/>
      <c r="AB29" s="472"/>
    </row>
    <row r="30" spans="1:28" ht="18.75" customHeight="1">
      <c r="B30" s="471"/>
      <c r="C30" s="471"/>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row>
    <row r="31" spans="1:28" ht="18.75" customHeight="1">
      <c r="B31" s="472"/>
      <c r="C31" s="472"/>
      <c r="D31" s="472"/>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row>
    <row r="32" spans="1:28" ht="18.75" customHeight="1">
      <c r="B32" s="472"/>
      <c r="C32" s="472"/>
      <c r="D32" s="472"/>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row>
    <row r="33" spans="2:28" ht="18.75" customHeight="1">
      <c r="B33" s="472"/>
      <c r="C33" s="472"/>
      <c r="D33" s="472"/>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row>
    <row r="34" spans="2:28" ht="18.75" customHeight="1">
      <c r="B34" s="472"/>
      <c r="C34" s="472"/>
      <c r="D34" s="472"/>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row>
    <row r="35" spans="2:28" ht="18.75" customHeight="1">
      <c r="B35" s="472"/>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row>
    <row r="36" spans="2:28" ht="18.75" customHeight="1">
      <c r="B36" s="472"/>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row>
    <row r="37" spans="2:28" ht="18.75" customHeight="1">
      <c r="B37" s="472"/>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row>
    <row r="38" spans="2:28" ht="18.75" customHeight="1">
      <c r="B38" s="472"/>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row>
    <row r="39" spans="2:28" ht="18.75" customHeight="1">
      <c r="B39" s="472"/>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row>
    <row r="40" spans="2:28" ht="18.75" customHeight="1">
      <c r="B40" s="472"/>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row>
  </sheetData>
  <mergeCells count="9">
    <mergeCell ref="B19:AB40"/>
    <mergeCell ref="A17:B17"/>
    <mergeCell ref="C17:L17"/>
    <mergeCell ref="M17:U17"/>
    <mergeCell ref="I1:X1"/>
    <mergeCell ref="A2:B2"/>
    <mergeCell ref="C2:J2"/>
    <mergeCell ref="K2:T2"/>
    <mergeCell ref="B4:AB15"/>
  </mergeCells>
  <phoneticPr fontI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27"/>
  <sheetViews>
    <sheetView zoomScale="130" zoomScaleNormal="130" workbookViewId="0">
      <selection sqref="A1:W1"/>
    </sheetView>
  </sheetViews>
  <sheetFormatPr defaultColWidth="3.125" defaultRowHeight="18.75" customHeight="1"/>
  <cols>
    <col min="1" max="16384" width="3.125" style="12"/>
  </cols>
  <sheetData>
    <row r="1" spans="1:23" ht="18.75" customHeight="1">
      <c r="A1" s="485" t="s">
        <v>659</v>
      </c>
      <c r="B1" s="485"/>
      <c r="C1" s="485"/>
      <c r="D1" s="485"/>
      <c r="E1" s="485"/>
      <c r="F1" s="485"/>
      <c r="G1" s="485"/>
      <c r="H1" s="485"/>
      <c r="I1" s="485"/>
      <c r="J1" s="485"/>
      <c r="K1" s="485"/>
      <c r="L1" s="485"/>
      <c r="M1" s="485"/>
      <c r="N1" s="485"/>
      <c r="O1" s="485"/>
      <c r="P1" s="485"/>
      <c r="Q1" s="485"/>
      <c r="R1" s="485"/>
      <c r="S1" s="485"/>
      <c r="T1" s="485"/>
      <c r="U1" s="485"/>
      <c r="V1" s="485"/>
      <c r="W1" s="486"/>
    </row>
    <row r="2" spans="1:23" ht="18.75" customHeight="1">
      <c r="A2" s="464" t="s">
        <v>42</v>
      </c>
      <c r="B2" s="464"/>
      <c r="C2" s="464"/>
      <c r="D2" s="464"/>
      <c r="E2" s="464"/>
      <c r="F2" s="464"/>
      <c r="G2" s="464"/>
      <c r="H2" s="464">
        <v>1</v>
      </c>
      <c r="I2" s="465"/>
      <c r="J2" s="464">
        <v>2</v>
      </c>
      <c r="K2" s="465"/>
      <c r="L2" s="464">
        <v>3</v>
      </c>
      <c r="M2" s="465"/>
      <c r="N2" s="464">
        <v>4</v>
      </c>
      <c r="O2" s="465"/>
      <c r="P2" s="464">
        <v>5</v>
      </c>
      <c r="Q2" s="465"/>
      <c r="R2" s="464">
        <v>6</v>
      </c>
      <c r="S2" s="465"/>
      <c r="T2" s="464">
        <v>7</v>
      </c>
      <c r="U2" s="465"/>
      <c r="V2" s="464">
        <v>8</v>
      </c>
      <c r="W2" s="465"/>
    </row>
    <row r="3" spans="1:23" ht="18.75" customHeight="1">
      <c r="A3" s="483" t="s">
        <v>43</v>
      </c>
      <c r="B3" s="484"/>
      <c r="C3" s="483" t="s">
        <v>44</v>
      </c>
      <c r="D3" s="484"/>
      <c r="E3" s="464" t="s">
        <v>45</v>
      </c>
      <c r="F3" s="464"/>
      <c r="G3" s="464"/>
      <c r="H3" s="464" t="s">
        <v>50</v>
      </c>
      <c r="I3" s="465"/>
      <c r="J3" s="464" t="s">
        <v>49</v>
      </c>
      <c r="K3" s="465"/>
      <c r="L3" s="464" t="s">
        <v>53</v>
      </c>
      <c r="M3" s="465"/>
      <c r="N3" s="464" t="s">
        <v>51</v>
      </c>
      <c r="O3" s="465"/>
      <c r="P3" s="464" t="s">
        <v>47</v>
      </c>
      <c r="Q3" s="465"/>
      <c r="R3" s="464" t="s">
        <v>46</v>
      </c>
      <c r="S3" s="465"/>
      <c r="T3" s="464" t="s">
        <v>48</v>
      </c>
      <c r="U3" s="465"/>
      <c r="V3" s="480" t="s">
        <v>52</v>
      </c>
      <c r="W3" s="465"/>
    </row>
    <row r="4" spans="1:23" ht="18.75" customHeight="1">
      <c r="A4" s="483"/>
      <c r="B4" s="484"/>
      <c r="C4" s="483"/>
      <c r="D4" s="484"/>
      <c r="E4" s="464" t="s">
        <v>54</v>
      </c>
      <c r="F4" s="464"/>
      <c r="G4" s="464"/>
      <c r="H4" s="464" t="s">
        <v>51</v>
      </c>
      <c r="I4" s="465"/>
      <c r="J4" s="464" t="s">
        <v>48</v>
      </c>
      <c r="K4" s="465"/>
      <c r="L4" s="464" t="s">
        <v>50</v>
      </c>
      <c r="M4" s="465"/>
      <c r="N4" s="464" t="s">
        <v>49</v>
      </c>
      <c r="O4" s="465"/>
      <c r="P4" s="464" t="s">
        <v>46</v>
      </c>
      <c r="Q4" s="465"/>
      <c r="R4" s="480" t="s">
        <v>52</v>
      </c>
      <c r="S4" s="465"/>
      <c r="T4" s="464" t="s">
        <v>53</v>
      </c>
      <c r="U4" s="465"/>
      <c r="V4" s="464" t="s">
        <v>47</v>
      </c>
      <c r="W4" s="465"/>
    </row>
    <row r="5" spans="1:23" ht="18.75" customHeight="1">
      <c r="A5" s="483"/>
      <c r="B5" s="484"/>
      <c r="C5" s="483" t="s">
        <v>55</v>
      </c>
      <c r="D5" s="484"/>
      <c r="E5" s="464" t="s">
        <v>45</v>
      </c>
      <c r="F5" s="464"/>
      <c r="G5" s="464"/>
      <c r="H5" s="464" t="s">
        <v>49</v>
      </c>
      <c r="I5" s="465"/>
      <c r="J5" s="464" t="s">
        <v>50</v>
      </c>
      <c r="K5" s="465"/>
      <c r="L5" s="464" t="s">
        <v>47</v>
      </c>
      <c r="M5" s="465"/>
      <c r="N5" s="464" t="s">
        <v>46</v>
      </c>
      <c r="O5" s="465"/>
      <c r="P5" s="464" t="s">
        <v>48</v>
      </c>
      <c r="Q5" s="465"/>
      <c r="R5" s="464" t="s">
        <v>51</v>
      </c>
      <c r="S5" s="465"/>
      <c r="T5" s="464" t="s">
        <v>53</v>
      </c>
      <c r="U5" s="465"/>
      <c r="V5" s="480" t="s">
        <v>52</v>
      </c>
      <c r="W5" s="465"/>
    </row>
    <row r="6" spans="1:23" ht="18.75" customHeight="1">
      <c r="A6" s="483"/>
      <c r="B6" s="484"/>
      <c r="C6" s="483"/>
      <c r="D6" s="484"/>
      <c r="E6" s="464" t="s">
        <v>54</v>
      </c>
      <c r="F6" s="464"/>
      <c r="G6" s="464"/>
      <c r="H6" s="464" t="s">
        <v>47</v>
      </c>
      <c r="I6" s="465"/>
      <c r="J6" s="464" t="s">
        <v>50</v>
      </c>
      <c r="K6" s="465"/>
      <c r="L6" s="464" t="s">
        <v>53</v>
      </c>
      <c r="M6" s="465"/>
      <c r="N6" s="464" t="s">
        <v>48</v>
      </c>
      <c r="O6" s="465"/>
      <c r="P6" s="464" t="s">
        <v>51</v>
      </c>
      <c r="Q6" s="465"/>
      <c r="R6" s="464" t="s">
        <v>46</v>
      </c>
      <c r="S6" s="465"/>
      <c r="T6" s="464" t="s">
        <v>49</v>
      </c>
      <c r="U6" s="465"/>
      <c r="V6" s="480" t="s">
        <v>52</v>
      </c>
      <c r="W6" s="465"/>
    </row>
    <row r="7" spans="1:23" ht="18.75" customHeight="1">
      <c r="A7" s="483" t="s">
        <v>25</v>
      </c>
      <c r="B7" s="484"/>
      <c r="C7" s="483" t="s">
        <v>54</v>
      </c>
      <c r="D7" s="484"/>
      <c r="E7" s="464" t="s">
        <v>56</v>
      </c>
      <c r="F7" s="464"/>
      <c r="G7" s="464"/>
      <c r="H7" s="464" t="s">
        <v>47</v>
      </c>
      <c r="I7" s="465"/>
      <c r="J7" s="464" t="s">
        <v>50</v>
      </c>
      <c r="K7" s="465"/>
      <c r="L7" s="464" t="s">
        <v>53</v>
      </c>
      <c r="M7" s="465"/>
      <c r="N7" s="480" t="s">
        <v>52</v>
      </c>
      <c r="O7" s="465"/>
      <c r="P7" s="464" t="s">
        <v>51</v>
      </c>
      <c r="Q7" s="465"/>
      <c r="R7" s="464" t="s">
        <v>46</v>
      </c>
      <c r="S7" s="465"/>
      <c r="T7" s="464" t="s">
        <v>49</v>
      </c>
      <c r="U7" s="465"/>
      <c r="V7" s="464" t="s">
        <v>48</v>
      </c>
      <c r="W7" s="465"/>
    </row>
    <row r="8" spans="1:23" ht="18.75" customHeight="1">
      <c r="A8" s="483"/>
      <c r="B8" s="484"/>
      <c r="C8" s="483"/>
      <c r="D8" s="484"/>
      <c r="E8" s="483" t="s">
        <v>57</v>
      </c>
      <c r="F8" s="464" t="s">
        <v>345</v>
      </c>
      <c r="G8" s="465"/>
      <c r="H8" s="481" t="s">
        <v>665</v>
      </c>
      <c r="I8" s="482"/>
      <c r="J8" s="481" t="s">
        <v>664</v>
      </c>
      <c r="K8" s="482"/>
      <c r="L8" s="481" t="s">
        <v>666</v>
      </c>
      <c r="M8" s="482"/>
      <c r="N8" s="481" t="s">
        <v>667</v>
      </c>
      <c r="O8" s="482"/>
      <c r="P8" s="481" t="s">
        <v>668</v>
      </c>
      <c r="Q8" s="482"/>
      <c r="R8" s="481" t="s">
        <v>669</v>
      </c>
      <c r="S8" s="482"/>
      <c r="T8" s="481" t="s">
        <v>670</v>
      </c>
      <c r="U8" s="482"/>
      <c r="V8" s="481" t="s">
        <v>671</v>
      </c>
      <c r="W8" s="482"/>
    </row>
    <row r="9" spans="1:23" ht="18.75" customHeight="1">
      <c r="A9" s="483"/>
      <c r="B9" s="484"/>
      <c r="C9" s="483"/>
      <c r="D9" s="484"/>
      <c r="E9" s="483"/>
      <c r="F9" s="464" t="s">
        <v>346</v>
      </c>
      <c r="G9" s="465"/>
      <c r="H9" s="481" t="s">
        <v>671</v>
      </c>
      <c r="I9" s="482"/>
      <c r="J9" s="481" t="s">
        <v>665</v>
      </c>
      <c r="K9" s="482"/>
      <c r="L9" s="481" t="s">
        <v>664</v>
      </c>
      <c r="M9" s="482"/>
      <c r="N9" s="481" t="s">
        <v>666</v>
      </c>
      <c r="O9" s="482"/>
      <c r="P9" s="481" t="s">
        <v>667</v>
      </c>
      <c r="Q9" s="482"/>
      <c r="R9" s="481" t="s">
        <v>668</v>
      </c>
      <c r="S9" s="482"/>
      <c r="T9" s="481" t="s">
        <v>669</v>
      </c>
      <c r="U9" s="482"/>
      <c r="V9" s="481" t="s">
        <v>670</v>
      </c>
      <c r="W9" s="482"/>
    </row>
    <row r="10" spans="1:23" ht="18.75" customHeight="1">
      <c r="A10" s="483"/>
      <c r="B10" s="484"/>
      <c r="C10" s="483"/>
      <c r="D10" s="484"/>
      <c r="E10" s="483"/>
      <c r="F10" s="464" t="s">
        <v>347</v>
      </c>
      <c r="G10" s="465"/>
      <c r="H10" s="481" t="s">
        <v>670</v>
      </c>
      <c r="I10" s="482"/>
      <c r="J10" s="481" t="s">
        <v>671</v>
      </c>
      <c r="K10" s="482"/>
      <c r="L10" s="481" t="s">
        <v>665</v>
      </c>
      <c r="M10" s="482"/>
      <c r="N10" s="481" t="s">
        <v>664</v>
      </c>
      <c r="O10" s="482"/>
      <c r="P10" s="481" t="s">
        <v>666</v>
      </c>
      <c r="Q10" s="482"/>
      <c r="R10" s="481" t="s">
        <v>667</v>
      </c>
      <c r="S10" s="482"/>
      <c r="T10" s="481" t="s">
        <v>668</v>
      </c>
      <c r="U10" s="482"/>
      <c r="V10" s="481" t="s">
        <v>669</v>
      </c>
      <c r="W10" s="482"/>
    </row>
    <row r="11" spans="1:23" ht="18.75" customHeight="1">
      <c r="A11" s="483"/>
      <c r="B11" s="484"/>
      <c r="C11" s="483"/>
      <c r="D11" s="484"/>
      <c r="E11" s="483"/>
      <c r="F11" s="464" t="s">
        <v>348</v>
      </c>
      <c r="G11" s="465"/>
      <c r="H11" s="481" t="s">
        <v>669</v>
      </c>
      <c r="I11" s="482"/>
      <c r="J11" s="481" t="s">
        <v>670</v>
      </c>
      <c r="K11" s="482"/>
      <c r="L11" s="481" t="s">
        <v>671</v>
      </c>
      <c r="M11" s="482"/>
      <c r="N11" s="481" t="s">
        <v>665</v>
      </c>
      <c r="O11" s="482"/>
      <c r="P11" s="481" t="s">
        <v>664</v>
      </c>
      <c r="Q11" s="482"/>
      <c r="R11" s="481" t="s">
        <v>666</v>
      </c>
      <c r="S11" s="482"/>
      <c r="T11" s="481" t="s">
        <v>667</v>
      </c>
      <c r="U11" s="482"/>
      <c r="V11" s="481" t="s">
        <v>668</v>
      </c>
      <c r="W11" s="482"/>
    </row>
    <row r="12" spans="1:23" ht="18.75" customHeight="1">
      <c r="A12" s="483"/>
      <c r="B12" s="484"/>
      <c r="C12" s="464" t="s">
        <v>45</v>
      </c>
      <c r="D12" s="465"/>
      <c r="E12" s="464" t="s">
        <v>56</v>
      </c>
      <c r="F12" s="464"/>
      <c r="G12" s="464"/>
      <c r="H12" s="464" t="s">
        <v>53</v>
      </c>
      <c r="I12" s="465"/>
      <c r="J12" s="464" t="s">
        <v>46</v>
      </c>
      <c r="K12" s="465"/>
      <c r="L12" s="464" t="s">
        <v>50</v>
      </c>
      <c r="M12" s="465"/>
      <c r="N12" s="480" t="s">
        <v>52</v>
      </c>
      <c r="O12" s="465"/>
      <c r="P12" s="464" t="s">
        <v>48</v>
      </c>
      <c r="Q12" s="465"/>
      <c r="R12" s="464" t="s">
        <v>47</v>
      </c>
      <c r="S12" s="465"/>
      <c r="T12" s="464" t="s">
        <v>51</v>
      </c>
      <c r="U12" s="465"/>
      <c r="V12" s="481"/>
      <c r="W12" s="482"/>
    </row>
    <row r="13" spans="1:23" ht="18.75" customHeight="1">
      <c r="A13" s="91"/>
      <c r="B13" s="91"/>
      <c r="C13" s="144"/>
      <c r="D13" s="144"/>
      <c r="E13" s="91"/>
      <c r="F13" s="91"/>
      <c r="G13" s="91"/>
      <c r="H13" s="144"/>
      <c r="I13" s="144"/>
      <c r="J13" s="144"/>
      <c r="K13" s="144"/>
      <c r="L13" s="144"/>
      <c r="M13" s="144"/>
      <c r="N13" s="144"/>
      <c r="O13" s="144"/>
      <c r="P13" s="144"/>
      <c r="Q13" s="144"/>
      <c r="R13" s="144"/>
      <c r="S13" s="144"/>
      <c r="T13" s="144"/>
      <c r="U13" s="144"/>
      <c r="V13" s="144"/>
      <c r="W13" s="144"/>
    </row>
    <row r="14" spans="1:23" ht="18.75" customHeight="1">
      <c r="A14" s="487" t="s">
        <v>780</v>
      </c>
      <c r="B14" s="487"/>
      <c r="C14" s="487"/>
      <c r="D14" s="487"/>
      <c r="E14" s="487"/>
      <c r="F14" s="487"/>
      <c r="G14" s="487"/>
      <c r="H14" s="487"/>
      <c r="I14" s="487"/>
      <c r="J14" s="487"/>
      <c r="K14" s="487"/>
      <c r="L14" s="487"/>
      <c r="M14" s="487"/>
      <c r="N14" s="487"/>
      <c r="O14" s="487"/>
      <c r="P14" s="487"/>
      <c r="Q14" s="487"/>
      <c r="R14" s="487"/>
      <c r="S14" s="487"/>
      <c r="T14" s="487"/>
      <c r="U14" s="487"/>
      <c r="V14" s="487"/>
      <c r="W14" s="488"/>
    </row>
    <row r="15" spans="1:23" ht="18.75" customHeight="1">
      <c r="A15" s="464" t="s">
        <v>42</v>
      </c>
      <c r="B15" s="464"/>
      <c r="C15" s="464"/>
      <c r="D15" s="464"/>
      <c r="E15" s="464"/>
      <c r="F15" s="464"/>
      <c r="G15" s="464"/>
      <c r="H15" s="464">
        <v>1</v>
      </c>
      <c r="I15" s="465"/>
      <c r="J15" s="464">
        <v>2</v>
      </c>
      <c r="K15" s="465"/>
      <c r="L15" s="464">
        <v>3</v>
      </c>
      <c r="M15" s="465"/>
      <c r="N15" s="464">
        <v>4</v>
      </c>
      <c r="O15" s="465"/>
      <c r="P15" s="464">
        <v>5</v>
      </c>
      <c r="Q15" s="465"/>
      <c r="R15" s="464">
        <v>6</v>
      </c>
      <c r="S15" s="465"/>
      <c r="T15" s="464">
        <v>7</v>
      </c>
      <c r="U15" s="465"/>
      <c r="V15" s="464">
        <v>8</v>
      </c>
      <c r="W15" s="465"/>
    </row>
    <row r="16" spans="1:23" ht="18.75" customHeight="1">
      <c r="A16" s="374" t="s">
        <v>24</v>
      </c>
      <c r="B16" s="375"/>
      <c r="C16" s="375"/>
      <c r="D16" s="494"/>
      <c r="E16" s="491" t="s">
        <v>45</v>
      </c>
      <c r="F16" s="492"/>
      <c r="G16" s="493"/>
      <c r="H16" s="464" t="s">
        <v>46</v>
      </c>
      <c r="I16" s="465"/>
      <c r="J16" s="464" t="s">
        <v>49</v>
      </c>
      <c r="K16" s="465"/>
      <c r="L16" s="480" t="s">
        <v>52</v>
      </c>
      <c r="M16" s="465"/>
      <c r="N16" s="464" t="s">
        <v>51</v>
      </c>
      <c r="O16" s="465"/>
      <c r="P16" s="464" t="s">
        <v>50</v>
      </c>
      <c r="Q16" s="465"/>
      <c r="R16" s="464" t="s">
        <v>47</v>
      </c>
      <c r="S16" s="465"/>
      <c r="T16" s="464" t="s">
        <v>48</v>
      </c>
      <c r="U16" s="465"/>
      <c r="V16" s="464" t="s">
        <v>53</v>
      </c>
      <c r="W16" s="465"/>
    </row>
    <row r="17" spans="1:23" ht="18.75" customHeight="1">
      <c r="A17" s="495"/>
      <c r="B17" s="394"/>
      <c r="C17" s="394"/>
      <c r="D17" s="395"/>
      <c r="E17" s="491" t="s">
        <v>54</v>
      </c>
      <c r="F17" s="492"/>
      <c r="G17" s="493"/>
      <c r="H17" s="480" t="s">
        <v>52</v>
      </c>
      <c r="I17" s="465"/>
      <c r="J17" s="464" t="s">
        <v>53</v>
      </c>
      <c r="K17" s="465"/>
      <c r="L17" s="464" t="s">
        <v>46</v>
      </c>
      <c r="M17" s="465"/>
      <c r="N17" s="464" t="s">
        <v>47</v>
      </c>
      <c r="O17" s="465"/>
      <c r="P17" s="464" t="s">
        <v>49</v>
      </c>
      <c r="Q17" s="465"/>
      <c r="R17" s="464" t="s">
        <v>48</v>
      </c>
      <c r="S17" s="465"/>
      <c r="T17" s="464" t="s">
        <v>51</v>
      </c>
      <c r="U17" s="465"/>
      <c r="V17" s="464" t="s">
        <v>50</v>
      </c>
      <c r="W17" s="465"/>
    </row>
    <row r="18" spans="1:23" ht="18.75" customHeight="1">
      <c r="A18" s="483" t="s">
        <v>25</v>
      </c>
      <c r="B18" s="484"/>
      <c r="C18" s="483" t="s">
        <v>54</v>
      </c>
      <c r="D18" s="484"/>
      <c r="E18" s="464" t="s">
        <v>672</v>
      </c>
      <c r="F18" s="464"/>
      <c r="G18" s="464"/>
      <c r="H18" s="464" t="s">
        <v>47</v>
      </c>
      <c r="I18" s="465"/>
      <c r="J18" s="464" t="s">
        <v>50</v>
      </c>
      <c r="K18" s="465"/>
      <c r="L18" s="464" t="s">
        <v>49</v>
      </c>
      <c r="M18" s="465"/>
      <c r="N18" s="464" t="s">
        <v>48</v>
      </c>
      <c r="O18" s="465"/>
      <c r="P18" s="464" t="s">
        <v>53</v>
      </c>
      <c r="Q18" s="465"/>
      <c r="R18" s="464" t="s">
        <v>51</v>
      </c>
      <c r="S18" s="465"/>
      <c r="T18" s="480" t="s">
        <v>52</v>
      </c>
      <c r="U18" s="465"/>
      <c r="V18" s="464" t="s">
        <v>46</v>
      </c>
      <c r="W18" s="465"/>
    </row>
    <row r="19" spans="1:23" ht="18.75" customHeight="1">
      <c r="A19" s="483"/>
      <c r="B19" s="484"/>
      <c r="C19" s="483"/>
      <c r="D19" s="484"/>
      <c r="E19" s="464" t="s">
        <v>673</v>
      </c>
      <c r="F19" s="464"/>
      <c r="G19" s="464"/>
      <c r="H19" s="480" t="s">
        <v>52</v>
      </c>
      <c r="I19" s="465"/>
      <c r="J19" s="464" t="s">
        <v>53</v>
      </c>
      <c r="K19" s="465"/>
      <c r="L19" s="464" t="s">
        <v>46</v>
      </c>
      <c r="M19" s="465"/>
      <c r="N19" s="464" t="s">
        <v>47</v>
      </c>
      <c r="O19" s="465"/>
      <c r="P19" s="464" t="s">
        <v>48</v>
      </c>
      <c r="Q19" s="465"/>
      <c r="R19" s="464" t="s">
        <v>51</v>
      </c>
      <c r="S19" s="465"/>
      <c r="T19" s="464" t="s">
        <v>50</v>
      </c>
      <c r="U19" s="465"/>
      <c r="V19" s="464" t="s">
        <v>49</v>
      </c>
      <c r="W19" s="465"/>
    </row>
    <row r="20" spans="1:23" ht="18.75" customHeight="1">
      <c r="A20" s="483"/>
      <c r="B20" s="484"/>
      <c r="C20" s="483"/>
      <c r="D20" s="484"/>
      <c r="E20" s="483" t="s">
        <v>57</v>
      </c>
      <c r="F20" s="464">
        <v>1</v>
      </c>
      <c r="G20" s="465"/>
      <c r="H20" s="464" t="s">
        <v>50</v>
      </c>
      <c r="I20" s="465"/>
      <c r="J20" s="464" t="s">
        <v>48</v>
      </c>
      <c r="K20" s="465"/>
      <c r="L20" s="464" t="s">
        <v>46</v>
      </c>
      <c r="M20" s="465"/>
      <c r="N20" s="464" t="s">
        <v>51</v>
      </c>
      <c r="O20" s="465"/>
      <c r="P20" s="480" t="s">
        <v>52</v>
      </c>
      <c r="Q20" s="465"/>
      <c r="R20" s="464" t="s">
        <v>47</v>
      </c>
      <c r="S20" s="465"/>
      <c r="T20" s="464" t="s">
        <v>49</v>
      </c>
      <c r="U20" s="465"/>
      <c r="V20" s="464" t="s">
        <v>53</v>
      </c>
      <c r="W20" s="465"/>
    </row>
    <row r="21" spans="1:23" ht="18.75" customHeight="1">
      <c r="A21" s="483"/>
      <c r="B21" s="484"/>
      <c r="C21" s="483"/>
      <c r="D21" s="484"/>
      <c r="E21" s="483"/>
      <c r="F21" s="464">
        <v>2</v>
      </c>
      <c r="G21" s="465"/>
      <c r="H21" s="464" t="s">
        <v>53</v>
      </c>
      <c r="I21" s="465"/>
      <c r="J21" s="464" t="s">
        <v>49</v>
      </c>
      <c r="K21" s="465"/>
      <c r="L21" s="480" t="s">
        <v>52</v>
      </c>
      <c r="M21" s="465"/>
      <c r="N21" s="464" t="s">
        <v>47</v>
      </c>
      <c r="O21" s="465"/>
      <c r="P21" s="464" t="s">
        <v>48</v>
      </c>
      <c r="Q21" s="465"/>
      <c r="R21" s="464" t="s">
        <v>50</v>
      </c>
      <c r="S21" s="465"/>
      <c r="T21" s="464" t="s">
        <v>51</v>
      </c>
      <c r="U21" s="465"/>
      <c r="V21" s="464" t="s">
        <v>46</v>
      </c>
      <c r="W21" s="465"/>
    </row>
    <row r="22" spans="1:23" ht="18.75" customHeight="1">
      <c r="A22" s="483"/>
      <c r="B22" s="484"/>
      <c r="C22" s="483"/>
      <c r="D22" s="484"/>
      <c r="E22" s="483"/>
      <c r="F22" s="464">
        <v>3</v>
      </c>
      <c r="G22" s="465"/>
      <c r="H22" s="464" t="s">
        <v>49</v>
      </c>
      <c r="I22" s="465"/>
      <c r="J22" s="464" t="s">
        <v>48</v>
      </c>
      <c r="K22" s="465"/>
      <c r="L22" s="464" t="s">
        <v>47</v>
      </c>
      <c r="M22" s="465"/>
      <c r="N22" s="480" t="s">
        <v>52</v>
      </c>
      <c r="O22" s="465"/>
      <c r="P22" s="464" t="s">
        <v>50</v>
      </c>
      <c r="Q22" s="465"/>
      <c r="R22" s="464" t="s">
        <v>53</v>
      </c>
      <c r="S22" s="465"/>
      <c r="T22" s="464" t="s">
        <v>51</v>
      </c>
      <c r="U22" s="465"/>
      <c r="V22" s="464" t="s">
        <v>46</v>
      </c>
      <c r="W22" s="465"/>
    </row>
    <row r="23" spans="1:23" ht="18.75" customHeight="1">
      <c r="A23" s="483"/>
      <c r="B23" s="484"/>
      <c r="C23" s="483"/>
      <c r="D23" s="484"/>
      <c r="E23" s="483"/>
      <c r="F23" s="464">
        <v>4</v>
      </c>
      <c r="G23" s="465"/>
      <c r="H23" s="464" t="s">
        <v>51</v>
      </c>
      <c r="I23" s="465"/>
      <c r="J23" s="464" t="s">
        <v>53</v>
      </c>
      <c r="K23" s="465"/>
      <c r="L23" s="464" t="s">
        <v>46</v>
      </c>
      <c r="M23" s="465"/>
      <c r="N23" s="464" t="s">
        <v>48</v>
      </c>
      <c r="O23" s="465"/>
      <c r="P23" s="464" t="s">
        <v>47</v>
      </c>
      <c r="Q23" s="465"/>
      <c r="R23" s="480" t="s">
        <v>52</v>
      </c>
      <c r="S23" s="465"/>
      <c r="T23" s="464" t="s">
        <v>50</v>
      </c>
      <c r="U23" s="465"/>
      <c r="V23" s="464" t="s">
        <v>49</v>
      </c>
      <c r="W23" s="465"/>
    </row>
    <row r="24" spans="1:23" ht="18.75" customHeight="1">
      <c r="A24" s="483"/>
      <c r="B24" s="484"/>
      <c r="C24" s="464" t="s">
        <v>45</v>
      </c>
      <c r="D24" s="465"/>
      <c r="E24" s="464" t="s">
        <v>56</v>
      </c>
      <c r="F24" s="464"/>
      <c r="G24" s="464"/>
      <c r="H24" s="464" t="s">
        <v>48</v>
      </c>
      <c r="I24" s="465"/>
      <c r="J24" s="464" t="s">
        <v>47</v>
      </c>
      <c r="K24" s="465"/>
      <c r="L24" s="464" t="s">
        <v>50</v>
      </c>
      <c r="M24" s="465"/>
      <c r="N24" s="464" t="s">
        <v>51</v>
      </c>
      <c r="O24" s="465"/>
      <c r="P24" s="480" t="s">
        <v>52</v>
      </c>
      <c r="Q24" s="465"/>
      <c r="R24" s="464" t="s">
        <v>53</v>
      </c>
      <c r="S24" s="465"/>
      <c r="T24" s="464" t="s">
        <v>46</v>
      </c>
      <c r="U24" s="465"/>
      <c r="V24" s="481"/>
      <c r="W24" s="482"/>
    </row>
    <row r="26" spans="1:23" ht="18.75" customHeight="1">
      <c r="A26" s="489" t="s">
        <v>349</v>
      </c>
      <c r="B26" s="490"/>
      <c r="C26" s="490"/>
      <c r="D26" s="490"/>
      <c r="E26" s="490"/>
      <c r="F26" s="490"/>
      <c r="G26" s="490"/>
      <c r="H26" s="490"/>
      <c r="I26" s="490"/>
      <c r="J26" s="490"/>
      <c r="K26" s="490"/>
      <c r="L26" s="490"/>
      <c r="M26" s="490"/>
      <c r="N26" s="490"/>
      <c r="O26" s="490"/>
      <c r="P26" s="490"/>
      <c r="Q26" s="490"/>
      <c r="R26" s="490"/>
      <c r="S26" s="490"/>
      <c r="T26" s="490"/>
      <c r="U26" s="490"/>
      <c r="V26" s="490"/>
      <c r="W26" s="490"/>
    </row>
    <row r="27" spans="1:23" ht="18.75" customHeight="1">
      <c r="A27" s="489"/>
      <c r="B27" s="490"/>
      <c r="C27" s="490"/>
      <c r="D27" s="490"/>
      <c r="E27" s="490"/>
      <c r="F27" s="490"/>
      <c r="G27" s="490"/>
      <c r="H27" s="490"/>
      <c r="I27" s="490"/>
      <c r="J27" s="490"/>
      <c r="K27" s="490"/>
      <c r="L27" s="490"/>
      <c r="M27" s="490"/>
      <c r="N27" s="490"/>
      <c r="O27" s="490"/>
      <c r="P27" s="490"/>
      <c r="Q27" s="490"/>
      <c r="R27" s="490"/>
      <c r="S27" s="490"/>
      <c r="T27" s="490"/>
      <c r="U27" s="490"/>
      <c r="V27" s="490"/>
      <c r="W27" s="490"/>
    </row>
  </sheetData>
  <mergeCells count="205">
    <mergeCell ref="A26:W26"/>
    <mergeCell ref="A27:W27"/>
    <mergeCell ref="V16:W16"/>
    <mergeCell ref="E17:G17"/>
    <mergeCell ref="H17:I17"/>
    <mergeCell ref="J17:K17"/>
    <mergeCell ref="L17:M17"/>
    <mergeCell ref="N17:O17"/>
    <mergeCell ref="P17:Q17"/>
    <mergeCell ref="R17:S17"/>
    <mergeCell ref="T17:U17"/>
    <mergeCell ref="V17:W17"/>
    <mergeCell ref="A16:D17"/>
    <mergeCell ref="E16:G16"/>
    <mergeCell ref="H16:I16"/>
    <mergeCell ref="J16:K16"/>
    <mergeCell ref="L16:M16"/>
    <mergeCell ref="N16:O16"/>
    <mergeCell ref="P16:Q16"/>
    <mergeCell ref="R16:S16"/>
    <mergeCell ref="T16:U16"/>
    <mergeCell ref="E19:G19"/>
    <mergeCell ref="T18:U18"/>
    <mergeCell ref="V18:W18"/>
    <mergeCell ref="T12:U12"/>
    <mergeCell ref="V12:W12"/>
    <mergeCell ref="A14:W14"/>
    <mergeCell ref="A15:G15"/>
    <mergeCell ref="H15:I15"/>
    <mergeCell ref="J15:K15"/>
    <mergeCell ref="L15:M15"/>
    <mergeCell ref="N15:O15"/>
    <mergeCell ref="P15:Q15"/>
    <mergeCell ref="R15:S15"/>
    <mergeCell ref="T15:U15"/>
    <mergeCell ref="V15:W15"/>
    <mergeCell ref="A7:B12"/>
    <mergeCell ref="C7:D11"/>
    <mergeCell ref="E7:G7"/>
    <mergeCell ref="H7:I7"/>
    <mergeCell ref="J7:K7"/>
    <mergeCell ref="L7:M7"/>
    <mergeCell ref="N7:O7"/>
    <mergeCell ref="P7:Q7"/>
    <mergeCell ref="R7:S7"/>
    <mergeCell ref="C12:D12"/>
    <mergeCell ref="E12:G12"/>
    <mergeCell ref="H12:I12"/>
    <mergeCell ref="F10:G10"/>
    <mergeCell ref="H10:I10"/>
    <mergeCell ref="J10:K10"/>
    <mergeCell ref="T10:U10"/>
    <mergeCell ref="V10:W10"/>
    <mergeCell ref="F11:G11"/>
    <mergeCell ref="H11:I11"/>
    <mergeCell ref="J11:K11"/>
    <mergeCell ref="L11:M11"/>
    <mergeCell ref="N11:O11"/>
    <mergeCell ref="P11:Q11"/>
    <mergeCell ref="R11:S11"/>
    <mergeCell ref="T11:U11"/>
    <mergeCell ref="V11:W11"/>
    <mergeCell ref="L10:M10"/>
    <mergeCell ref="N10:O10"/>
    <mergeCell ref="P10:Q10"/>
    <mergeCell ref="R10:S10"/>
    <mergeCell ref="P8:Q8"/>
    <mergeCell ref="R8:S8"/>
    <mergeCell ref="T8:U8"/>
    <mergeCell ref="V8:W8"/>
    <mergeCell ref="F9:G9"/>
    <mergeCell ref="H9:I9"/>
    <mergeCell ref="J9:K9"/>
    <mergeCell ref="L9:M9"/>
    <mergeCell ref="N9:O9"/>
    <mergeCell ref="P9:Q9"/>
    <mergeCell ref="R9:S9"/>
    <mergeCell ref="T9:U9"/>
    <mergeCell ref="V9:W9"/>
    <mergeCell ref="J12:K12"/>
    <mergeCell ref="L12:M12"/>
    <mergeCell ref="N12:O12"/>
    <mergeCell ref="P12:Q12"/>
    <mergeCell ref="R12:S12"/>
    <mergeCell ref="T5:U5"/>
    <mergeCell ref="V5:W5"/>
    <mergeCell ref="E6:G6"/>
    <mergeCell ref="H6:I6"/>
    <mergeCell ref="J6:K6"/>
    <mergeCell ref="L6:M6"/>
    <mergeCell ref="N6:O6"/>
    <mergeCell ref="P6:Q6"/>
    <mergeCell ref="R6:S6"/>
    <mergeCell ref="T6:U6"/>
    <mergeCell ref="V6:W6"/>
    <mergeCell ref="T7:U7"/>
    <mergeCell ref="V7:W7"/>
    <mergeCell ref="E8:E11"/>
    <mergeCell ref="F8:G8"/>
    <mergeCell ref="H8:I8"/>
    <mergeCell ref="J8:K8"/>
    <mergeCell ref="L8:M8"/>
    <mergeCell ref="N8:O8"/>
    <mergeCell ref="T3:U3"/>
    <mergeCell ref="V3:W3"/>
    <mergeCell ref="E4:G4"/>
    <mergeCell ref="H4:I4"/>
    <mergeCell ref="J4:K4"/>
    <mergeCell ref="L4:M4"/>
    <mergeCell ref="N4:O4"/>
    <mergeCell ref="P4:Q4"/>
    <mergeCell ref="R4:S4"/>
    <mergeCell ref="T4:U4"/>
    <mergeCell ref="V4:W4"/>
    <mergeCell ref="A1:W1"/>
    <mergeCell ref="A2:G2"/>
    <mergeCell ref="H2:I2"/>
    <mergeCell ref="J2:K2"/>
    <mergeCell ref="L2:M2"/>
    <mergeCell ref="N2:O2"/>
    <mergeCell ref="P2:Q2"/>
    <mergeCell ref="R2:S2"/>
    <mergeCell ref="T2:U2"/>
    <mergeCell ref="V2:W2"/>
    <mergeCell ref="A3:B6"/>
    <mergeCell ref="C3:D4"/>
    <mergeCell ref="E3:G3"/>
    <mergeCell ref="H3:I3"/>
    <mergeCell ref="J3:K3"/>
    <mergeCell ref="L3:M3"/>
    <mergeCell ref="N3:O3"/>
    <mergeCell ref="P3:Q3"/>
    <mergeCell ref="R3:S3"/>
    <mergeCell ref="C5:D6"/>
    <mergeCell ref="E5:G5"/>
    <mergeCell ref="H5:I5"/>
    <mergeCell ref="J5:K5"/>
    <mergeCell ref="L5:M5"/>
    <mergeCell ref="N5:O5"/>
    <mergeCell ref="P5:Q5"/>
    <mergeCell ref="R5:S5"/>
    <mergeCell ref="A18:B24"/>
    <mergeCell ref="C18:D23"/>
    <mergeCell ref="E18:G18"/>
    <mergeCell ref="H18:I18"/>
    <mergeCell ref="J18:K18"/>
    <mergeCell ref="L18:M18"/>
    <mergeCell ref="N18:O18"/>
    <mergeCell ref="P18:Q18"/>
    <mergeCell ref="R18:S18"/>
    <mergeCell ref="F21:G21"/>
    <mergeCell ref="H21:I21"/>
    <mergeCell ref="J21:K21"/>
    <mergeCell ref="L21:M21"/>
    <mergeCell ref="N21:O21"/>
    <mergeCell ref="P21:Q21"/>
    <mergeCell ref="R21:S21"/>
    <mergeCell ref="F23:G23"/>
    <mergeCell ref="H23:I23"/>
    <mergeCell ref="R22:S22"/>
    <mergeCell ref="H19:I19"/>
    <mergeCell ref="J19:K19"/>
    <mergeCell ref="L19:M19"/>
    <mergeCell ref="N19:O19"/>
    <mergeCell ref="P19:Q19"/>
    <mergeCell ref="L20:M20"/>
    <mergeCell ref="N20:O20"/>
    <mergeCell ref="P20:Q20"/>
    <mergeCell ref="R20:S20"/>
    <mergeCell ref="T20:U20"/>
    <mergeCell ref="V20:W20"/>
    <mergeCell ref="J23:K23"/>
    <mergeCell ref="L23:M23"/>
    <mergeCell ref="N23:O23"/>
    <mergeCell ref="P23:Q23"/>
    <mergeCell ref="R23:S23"/>
    <mergeCell ref="T21:U21"/>
    <mergeCell ref="V21:W21"/>
    <mergeCell ref="T23:U23"/>
    <mergeCell ref="V23:W23"/>
    <mergeCell ref="T22:U22"/>
    <mergeCell ref="R19:S19"/>
    <mergeCell ref="T19:U19"/>
    <mergeCell ref="V19:W19"/>
    <mergeCell ref="C24:D24"/>
    <mergeCell ref="E24:G24"/>
    <mergeCell ref="H24:I24"/>
    <mergeCell ref="J24:K24"/>
    <mergeCell ref="L24:M24"/>
    <mergeCell ref="N24:O24"/>
    <mergeCell ref="P24:Q24"/>
    <mergeCell ref="R24:S24"/>
    <mergeCell ref="T24:U24"/>
    <mergeCell ref="V24:W24"/>
    <mergeCell ref="F22:G22"/>
    <mergeCell ref="H22:I22"/>
    <mergeCell ref="J22:K22"/>
    <mergeCell ref="L22:M22"/>
    <mergeCell ref="N22:O22"/>
    <mergeCell ref="P22:Q22"/>
    <mergeCell ref="V22:W22"/>
    <mergeCell ref="E20:E23"/>
    <mergeCell ref="F20:G20"/>
    <mergeCell ref="H20:I20"/>
    <mergeCell ref="J20:K2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Q66"/>
  <sheetViews>
    <sheetView zoomScaleNormal="100" workbookViewId="0"/>
  </sheetViews>
  <sheetFormatPr defaultColWidth="2.25" defaultRowHeight="13.5"/>
  <cols>
    <col min="1" max="16384" width="2.25" style="1"/>
  </cols>
  <sheetData>
    <row r="1" spans="1:41">
      <c r="A1" s="1" t="s">
        <v>221</v>
      </c>
    </row>
    <row r="2" spans="1:41">
      <c r="B2" s="1" t="s">
        <v>62</v>
      </c>
      <c r="W2" s="1" t="s">
        <v>154</v>
      </c>
    </row>
    <row r="3" spans="1:41">
      <c r="A3" s="1" t="s">
        <v>222</v>
      </c>
      <c r="X3" s="1" t="s">
        <v>715</v>
      </c>
    </row>
    <row r="4" spans="1:41" ht="13.5" customHeight="1">
      <c r="A4" s="505"/>
      <c r="B4" s="506"/>
      <c r="C4" s="506"/>
      <c r="D4" s="507"/>
      <c r="E4" s="505" t="s">
        <v>223</v>
      </c>
      <c r="F4" s="506"/>
      <c r="G4" s="507"/>
      <c r="H4" s="505" t="s">
        <v>224</v>
      </c>
      <c r="I4" s="506"/>
      <c r="J4" s="507"/>
      <c r="K4" s="505" t="s">
        <v>225</v>
      </c>
      <c r="L4" s="506"/>
      <c r="M4" s="507"/>
      <c r="N4" s="505" t="s">
        <v>226</v>
      </c>
      <c r="O4" s="506"/>
      <c r="P4" s="507"/>
      <c r="Q4" s="505" t="s">
        <v>227</v>
      </c>
      <c r="R4" s="506"/>
      <c r="S4" s="507"/>
      <c r="T4" s="505" t="s">
        <v>228</v>
      </c>
      <c r="U4" s="506"/>
      <c r="V4" s="507"/>
      <c r="W4" s="505"/>
      <c r="X4" s="506"/>
      <c r="Y4" s="506"/>
      <c r="Z4" s="507"/>
      <c r="AA4" s="505" t="s">
        <v>718</v>
      </c>
      <c r="AB4" s="506"/>
      <c r="AC4" s="507"/>
      <c r="AD4" s="505" t="s">
        <v>717</v>
      </c>
      <c r="AE4" s="506"/>
      <c r="AF4" s="507"/>
      <c r="AG4" s="505"/>
      <c r="AH4" s="506"/>
      <c r="AI4" s="507"/>
      <c r="AJ4" s="505"/>
      <c r="AK4" s="506"/>
      <c r="AL4" s="507"/>
      <c r="AM4" s="505" t="s">
        <v>228</v>
      </c>
      <c r="AN4" s="506"/>
      <c r="AO4" s="507"/>
    </row>
    <row r="5" spans="1:41" ht="13.5" customHeight="1">
      <c r="A5" s="505" t="s">
        <v>230</v>
      </c>
      <c r="B5" s="506"/>
      <c r="C5" s="506"/>
      <c r="D5" s="507"/>
      <c r="E5" s="522" t="s">
        <v>52</v>
      </c>
      <c r="F5" s="523"/>
      <c r="G5" s="524"/>
      <c r="H5" s="510" t="s">
        <v>683</v>
      </c>
      <c r="I5" s="511"/>
      <c r="J5" s="512"/>
      <c r="K5" s="510" t="s">
        <v>684</v>
      </c>
      <c r="L5" s="511"/>
      <c r="M5" s="512"/>
      <c r="N5" s="510" t="s">
        <v>685</v>
      </c>
      <c r="O5" s="511"/>
      <c r="P5" s="512"/>
      <c r="Q5" s="510" t="s">
        <v>686</v>
      </c>
      <c r="R5" s="511"/>
      <c r="S5" s="512"/>
      <c r="T5" s="513" t="s">
        <v>683</v>
      </c>
      <c r="U5" s="514"/>
      <c r="V5" s="515"/>
      <c r="W5" s="505" t="s">
        <v>230</v>
      </c>
      <c r="X5" s="506"/>
      <c r="Y5" s="506"/>
      <c r="Z5" s="507"/>
      <c r="AA5" s="510"/>
      <c r="AB5" s="511"/>
      <c r="AC5" s="512"/>
      <c r="AD5" s="510"/>
      <c r="AE5" s="511"/>
      <c r="AF5" s="512"/>
      <c r="AG5" s="510"/>
      <c r="AH5" s="511"/>
      <c r="AI5" s="512"/>
      <c r="AJ5" s="510"/>
      <c r="AK5" s="511"/>
      <c r="AL5" s="512"/>
      <c r="AM5" s="513" t="s">
        <v>683</v>
      </c>
      <c r="AN5" s="514"/>
      <c r="AO5" s="515"/>
    </row>
    <row r="6" spans="1:41" ht="13.5" customHeight="1">
      <c r="A6" s="505" t="s">
        <v>231</v>
      </c>
      <c r="B6" s="506"/>
      <c r="C6" s="506"/>
      <c r="D6" s="507"/>
      <c r="E6" s="510" t="s">
        <v>684</v>
      </c>
      <c r="F6" s="511"/>
      <c r="G6" s="512"/>
      <c r="H6" s="510" t="s">
        <v>683</v>
      </c>
      <c r="I6" s="511"/>
      <c r="J6" s="512"/>
      <c r="K6" s="510" t="s">
        <v>688</v>
      </c>
      <c r="L6" s="511"/>
      <c r="M6" s="512"/>
      <c r="N6" s="510" t="s">
        <v>687</v>
      </c>
      <c r="O6" s="511"/>
      <c r="P6" s="512"/>
      <c r="Q6" s="522" t="s">
        <v>52</v>
      </c>
      <c r="R6" s="523"/>
      <c r="S6" s="524"/>
      <c r="T6" s="516"/>
      <c r="U6" s="517"/>
      <c r="V6" s="518"/>
      <c r="W6" s="505" t="s">
        <v>231</v>
      </c>
      <c r="X6" s="506"/>
      <c r="Y6" s="506"/>
      <c r="Z6" s="507"/>
      <c r="AA6" s="510"/>
      <c r="AB6" s="511"/>
      <c r="AC6" s="512"/>
      <c r="AD6" s="510"/>
      <c r="AE6" s="511"/>
      <c r="AF6" s="512"/>
      <c r="AG6" s="510"/>
      <c r="AH6" s="511"/>
      <c r="AI6" s="512"/>
      <c r="AJ6" s="510"/>
      <c r="AK6" s="511"/>
      <c r="AL6" s="512"/>
      <c r="AM6" s="516"/>
      <c r="AN6" s="517"/>
      <c r="AO6" s="518"/>
    </row>
    <row r="7" spans="1:41" ht="13.5" customHeight="1">
      <c r="A7" s="505" t="s">
        <v>232</v>
      </c>
      <c r="B7" s="506"/>
      <c r="C7" s="506"/>
      <c r="D7" s="507"/>
      <c r="E7" s="510" t="s">
        <v>688</v>
      </c>
      <c r="F7" s="511"/>
      <c r="G7" s="512"/>
      <c r="H7" s="510" t="s">
        <v>683</v>
      </c>
      <c r="I7" s="511"/>
      <c r="J7" s="512"/>
      <c r="K7" s="510" t="s">
        <v>690</v>
      </c>
      <c r="L7" s="511"/>
      <c r="M7" s="512"/>
      <c r="N7" s="510" t="s">
        <v>686</v>
      </c>
      <c r="O7" s="511"/>
      <c r="P7" s="512"/>
      <c r="Q7" s="510" t="s">
        <v>687</v>
      </c>
      <c r="R7" s="511"/>
      <c r="S7" s="512"/>
      <c r="T7" s="516"/>
      <c r="U7" s="517"/>
      <c r="V7" s="518"/>
      <c r="W7" s="505" t="s">
        <v>232</v>
      </c>
      <c r="X7" s="506"/>
      <c r="Y7" s="506"/>
      <c r="Z7" s="507"/>
      <c r="AA7" s="510"/>
      <c r="AB7" s="511"/>
      <c r="AC7" s="512"/>
      <c r="AD7" s="510"/>
      <c r="AE7" s="511"/>
      <c r="AF7" s="512"/>
      <c r="AG7" s="510"/>
      <c r="AH7" s="511"/>
      <c r="AI7" s="512"/>
      <c r="AJ7" s="510"/>
      <c r="AK7" s="511"/>
      <c r="AL7" s="512"/>
      <c r="AM7" s="516"/>
      <c r="AN7" s="517"/>
      <c r="AO7" s="518"/>
    </row>
    <row r="8" spans="1:41" ht="13.5" customHeight="1">
      <c r="A8" s="505" t="s">
        <v>93</v>
      </c>
      <c r="B8" s="506"/>
      <c r="C8" s="506"/>
      <c r="D8" s="507"/>
      <c r="E8" s="510" t="s">
        <v>689</v>
      </c>
      <c r="F8" s="511"/>
      <c r="G8" s="512"/>
      <c r="H8" s="525"/>
      <c r="I8" s="526"/>
      <c r="J8" s="527"/>
      <c r="K8" s="510" t="s">
        <v>685</v>
      </c>
      <c r="L8" s="511"/>
      <c r="M8" s="512"/>
      <c r="N8" s="522" t="s">
        <v>52</v>
      </c>
      <c r="O8" s="523"/>
      <c r="P8" s="524"/>
      <c r="Q8" s="510" t="s">
        <v>687</v>
      </c>
      <c r="R8" s="511"/>
      <c r="S8" s="512"/>
      <c r="T8" s="516"/>
      <c r="U8" s="517"/>
      <c r="V8" s="518"/>
      <c r="W8" s="505" t="s">
        <v>93</v>
      </c>
      <c r="X8" s="506"/>
      <c r="Y8" s="506"/>
      <c r="Z8" s="507"/>
      <c r="AA8" s="510"/>
      <c r="AB8" s="511"/>
      <c r="AC8" s="512"/>
      <c r="AD8" s="510"/>
      <c r="AE8" s="511"/>
      <c r="AF8" s="512"/>
      <c r="AG8" s="510"/>
      <c r="AH8" s="511"/>
      <c r="AI8" s="512"/>
      <c r="AJ8" s="510"/>
      <c r="AK8" s="511"/>
      <c r="AL8" s="512"/>
      <c r="AM8" s="516"/>
      <c r="AN8" s="517"/>
      <c r="AO8" s="518"/>
    </row>
    <row r="9" spans="1:41" ht="13.5" customHeight="1">
      <c r="A9" s="505" t="s">
        <v>233</v>
      </c>
      <c r="B9" s="506"/>
      <c r="C9" s="506"/>
      <c r="D9" s="507"/>
      <c r="E9" s="510" t="s">
        <v>690</v>
      </c>
      <c r="F9" s="511"/>
      <c r="G9" s="512"/>
      <c r="H9" s="510" t="s">
        <v>683</v>
      </c>
      <c r="I9" s="511"/>
      <c r="J9" s="512"/>
      <c r="K9" s="510" t="s">
        <v>687</v>
      </c>
      <c r="L9" s="511"/>
      <c r="M9" s="512"/>
      <c r="N9" s="510" t="s">
        <v>684</v>
      </c>
      <c r="O9" s="511"/>
      <c r="P9" s="512"/>
      <c r="Q9" s="510" t="s">
        <v>686</v>
      </c>
      <c r="R9" s="511"/>
      <c r="S9" s="512"/>
      <c r="T9" s="516"/>
      <c r="U9" s="517"/>
      <c r="V9" s="518"/>
      <c r="W9" s="505" t="s">
        <v>233</v>
      </c>
      <c r="X9" s="506"/>
      <c r="Y9" s="506"/>
      <c r="Z9" s="507"/>
      <c r="AA9" s="510"/>
      <c r="AB9" s="511"/>
      <c r="AC9" s="512"/>
      <c r="AD9" s="510"/>
      <c r="AE9" s="511"/>
      <c r="AF9" s="512"/>
      <c r="AG9" s="510"/>
      <c r="AH9" s="511"/>
      <c r="AI9" s="512"/>
      <c r="AJ9" s="510"/>
      <c r="AK9" s="511"/>
      <c r="AL9" s="512"/>
      <c r="AM9" s="516"/>
      <c r="AN9" s="517"/>
      <c r="AO9" s="518"/>
    </row>
    <row r="10" spans="1:41" ht="13.5" customHeight="1">
      <c r="A10" s="505" t="s">
        <v>234</v>
      </c>
      <c r="B10" s="506"/>
      <c r="C10" s="506"/>
      <c r="D10" s="507"/>
      <c r="E10" s="510" t="s">
        <v>685</v>
      </c>
      <c r="F10" s="511"/>
      <c r="G10" s="512"/>
      <c r="H10" s="510" t="s">
        <v>683</v>
      </c>
      <c r="I10" s="511"/>
      <c r="J10" s="512"/>
      <c r="K10" s="510" t="s">
        <v>690</v>
      </c>
      <c r="L10" s="511"/>
      <c r="M10" s="512"/>
      <c r="N10" s="510" t="s">
        <v>688</v>
      </c>
      <c r="O10" s="511"/>
      <c r="P10" s="512"/>
      <c r="Q10" s="510" t="s">
        <v>687</v>
      </c>
      <c r="R10" s="511"/>
      <c r="S10" s="512"/>
      <c r="T10" s="519"/>
      <c r="U10" s="520"/>
      <c r="V10" s="521"/>
      <c r="W10" s="505" t="s">
        <v>234</v>
      </c>
      <c r="X10" s="506"/>
      <c r="Y10" s="506"/>
      <c r="Z10" s="507"/>
      <c r="AA10" s="510"/>
      <c r="AB10" s="511"/>
      <c r="AC10" s="512"/>
      <c r="AD10" s="510"/>
      <c r="AE10" s="511"/>
      <c r="AF10" s="512"/>
      <c r="AG10" s="510"/>
      <c r="AH10" s="511"/>
      <c r="AI10" s="512"/>
      <c r="AJ10" s="510"/>
      <c r="AK10" s="511"/>
      <c r="AL10" s="512"/>
      <c r="AM10" s="519"/>
      <c r="AN10" s="520"/>
      <c r="AO10" s="521"/>
    </row>
    <row r="12" spans="1:41">
      <c r="A12" s="1" t="s">
        <v>350</v>
      </c>
      <c r="X12" s="1" t="s">
        <v>716</v>
      </c>
    </row>
    <row r="13" spans="1:41" ht="13.5" customHeight="1">
      <c r="A13" s="505"/>
      <c r="B13" s="506"/>
      <c r="C13" s="506"/>
      <c r="D13" s="507"/>
      <c r="E13" s="505" t="s">
        <v>351</v>
      </c>
      <c r="F13" s="506"/>
      <c r="G13" s="507"/>
      <c r="H13" s="505" t="s">
        <v>352</v>
      </c>
      <c r="I13" s="506"/>
      <c r="J13" s="507"/>
      <c r="K13" s="505" t="s">
        <v>353</v>
      </c>
      <c r="L13" s="506"/>
      <c r="M13" s="507"/>
      <c r="N13" s="505" t="s">
        <v>354</v>
      </c>
      <c r="O13" s="506"/>
      <c r="P13" s="507"/>
      <c r="Q13" s="505" t="s">
        <v>355</v>
      </c>
      <c r="R13" s="506"/>
      <c r="S13" s="507"/>
      <c r="T13" s="505" t="s">
        <v>228</v>
      </c>
      <c r="U13" s="506"/>
      <c r="V13" s="507"/>
      <c r="W13" s="505"/>
      <c r="X13" s="506"/>
      <c r="Y13" s="506"/>
      <c r="Z13" s="507"/>
      <c r="AA13" s="505" t="s">
        <v>351</v>
      </c>
      <c r="AB13" s="506"/>
      <c r="AC13" s="507"/>
      <c r="AD13" s="505" t="s">
        <v>352</v>
      </c>
      <c r="AE13" s="506"/>
      <c r="AF13" s="507"/>
      <c r="AG13" s="505" t="s">
        <v>353</v>
      </c>
      <c r="AH13" s="506"/>
      <c r="AI13" s="507"/>
      <c r="AJ13" s="505" t="s">
        <v>354</v>
      </c>
      <c r="AK13" s="506"/>
      <c r="AL13" s="507"/>
      <c r="AM13" s="505" t="s">
        <v>228</v>
      </c>
      <c r="AN13" s="506"/>
      <c r="AO13" s="507"/>
    </row>
    <row r="14" spans="1:41" ht="13.5" customHeight="1">
      <c r="A14" s="505" t="s">
        <v>93</v>
      </c>
      <c r="B14" s="506"/>
      <c r="C14" s="506"/>
      <c r="D14" s="507"/>
      <c r="E14" s="522" t="s">
        <v>52</v>
      </c>
      <c r="F14" s="523"/>
      <c r="G14" s="524"/>
      <c r="H14" s="525"/>
      <c r="I14" s="526"/>
      <c r="J14" s="527"/>
      <c r="K14" s="510" t="s">
        <v>690</v>
      </c>
      <c r="L14" s="511"/>
      <c r="M14" s="512"/>
      <c r="N14" s="510" t="s">
        <v>48</v>
      </c>
      <c r="O14" s="511"/>
      <c r="P14" s="512"/>
      <c r="Q14" s="510" t="s">
        <v>687</v>
      </c>
      <c r="R14" s="511"/>
      <c r="S14" s="512"/>
      <c r="T14" s="513" t="s">
        <v>683</v>
      </c>
      <c r="U14" s="514"/>
      <c r="V14" s="515"/>
      <c r="W14" s="505" t="s">
        <v>93</v>
      </c>
      <c r="X14" s="506"/>
      <c r="Y14" s="506"/>
      <c r="Z14" s="507"/>
      <c r="AA14" s="510"/>
      <c r="AB14" s="511"/>
      <c r="AC14" s="512"/>
      <c r="AD14" s="510"/>
      <c r="AE14" s="511"/>
      <c r="AF14" s="512"/>
      <c r="AG14" s="510"/>
      <c r="AH14" s="511"/>
      <c r="AI14" s="512"/>
      <c r="AJ14" s="510"/>
      <c r="AK14" s="511"/>
      <c r="AL14" s="512"/>
      <c r="AM14" s="513" t="s">
        <v>683</v>
      </c>
      <c r="AN14" s="514"/>
      <c r="AO14" s="515"/>
    </row>
    <row r="15" spans="1:41" ht="13.5" customHeight="1">
      <c r="A15" s="505" t="s">
        <v>235</v>
      </c>
      <c r="B15" s="506"/>
      <c r="C15" s="506"/>
      <c r="D15" s="507"/>
      <c r="E15" s="510" t="s">
        <v>684</v>
      </c>
      <c r="F15" s="511"/>
      <c r="G15" s="512"/>
      <c r="H15" s="510" t="s">
        <v>683</v>
      </c>
      <c r="I15" s="511"/>
      <c r="J15" s="512"/>
      <c r="K15" s="510" t="s">
        <v>685</v>
      </c>
      <c r="L15" s="511"/>
      <c r="M15" s="512"/>
      <c r="N15" s="522" t="s">
        <v>52</v>
      </c>
      <c r="O15" s="523"/>
      <c r="P15" s="524"/>
      <c r="Q15" s="510" t="s">
        <v>687</v>
      </c>
      <c r="R15" s="511"/>
      <c r="S15" s="512"/>
      <c r="T15" s="516"/>
      <c r="U15" s="517"/>
      <c r="V15" s="518"/>
      <c r="W15" s="505" t="s">
        <v>235</v>
      </c>
      <c r="X15" s="506"/>
      <c r="Y15" s="506"/>
      <c r="Z15" s="507"/>
      <c r="AA15" s="510"/>
      <c r="AB15" s="511"/>
      <c r="AC15" s="512"/>
      <c r="AD15" s="510"/>
      <c r="AE15" s="511"/>
      <c r="AF15" s="512"/>
      <c r="AG15" s="510"/>
      <c r="AH15" s="511"/>
      <c r="AI15" s="512"/>
      <c r="AJ15" s="510"/>
      <c r="AK15" s="511"/>
      <c r="AL15" s="512"/>
      <c r="AM15" s="516"/>
      <c r="AN15" s="517"/>
      <c r="AO15" s="518"/>
    </row>
    <row r="16" spans="1:41" ht="13.5" customHeight="1">
      <c r="A16" s="505" t="s">
        <v>236</v>
      </c>
      <c r="B16" s="506"/>
      <c r="C16" s="506"/>
      <c r="D16" s="507"/>
      <c r="E16" s="510" t="s">
        <v>688</v>
      </c>
      <c r="F16" s="511"/>
      <c r="G16" s="512"/>
      <c r="H16" s="510" t="s">
        <v>683</v>
      </c>
      <c r="I16" s="511"/>
      <c r="J16" s="512"/>
      <c r="K16" s="510" t="s">
        <v>687</v>
      </c>
      <c r="L16" s="511"/>
      <c r="M16" s="512"/>
      <c r="N16" s="510" t="s">
        <v>684</v>
      </c>
      <c r="O16" s="511"/>
      <c r="P16" s="512"/>
      <c r="Q16" s="510" t="s">
        <v>690</v>
      </c>
      <c r="R16" s="511"/>
      <c r="S16" s="512"/>
      <c r="T16" s="516"/>
      <c r="U16" s="517"/>
      <c r="V16" s="518"/>
      <c r="W16" s="505" t="s">
        <v>236</v>
      </c>
      <c r="X16" s="506"/>
      <c r="Y16" s="506"/>
      <c r="Z16" s="507"/>
      <c r="AA16" s="510"/>
      <c r="AB16" s="511"/>
      <c r="AC16" s="512"/>
      <c r="AD16" s="510"/>
      <c r="AE16" s="511"/>
      <c r="AF16" s="512"/>
      <c r="AG16" s="510"/>
      <c r="AH16" s="511"/>
      <c r="AI16" s="512"/>
      <c r="AJ16" s="510"/>
      <c r="AK16" s="511"/>
      <c r="AL16" s="512"/>
      <c r="AM16" s="516"/>
      <c r="AN16" s="517"/>
      <c r="AO16" s="518"/>
    </row>
    <row r="17" spans="1:43" ht="13.5" customHeight="1">
      <c r="A17" s="505" t="s">
        <v>356</v>
      </c>
      <c r="B17" s="506"/>
      <c r="C17" s="506"/>
      <c r="D17" s="507"/>
      <c r="E17" s="510" t="s">
        <v>689</v>
      </c>
      <c r="F17" s="511"/>
      <c r="G17" s="512"/>
      <c r="H17" s="510" t="s">
        <v>683</v>
      </c>
      <c r="I17" s="511"/>
      <c r="J17" s="512"/>
      <c r="K17" s="510" t="s">
        <v>686</v>
      </c>
      <c r="L17" s="511"/>
      <c r="M17" s="512"/>
      <c r="N17" s="510" t="s">
        <v>688</v>
      </c>
      <c r="O17" s="511"/>
      <c r="P17" s="512"/>
      <c r="Q17" s="510" t="s">
        <v>685</v>
      </c>
      <c r="R17" s="511"/>
      <c r="S17" s="512"/>
      <c r="T17" s="519"/>
      <c r="U17" s="520"/>
      <c r="V17" s="521"/>
      <c r="W17" s="505" t="s">
        <v>356</v>
      </c>
      <c r="X17" s="506"/>
      <c r="Y17" s="506"/>
      <c r="Z17" s="507"/>
      <c r="AA17" s="510"/>
      <c r="AB17" s="511"/>
      <c r="AC17" s="512"/>
      <c r="AD17" s="510"/>
      <c r="AE17" s="511"/>
      <c r="AF17" s="512"/>
      <c r="AG17" s="510"/>
      <c r="AH17" s="511"/>
      <c r="AI17" s="512"/>
      <c r="AJ17" s="510"/>
      <c r="AK17" s="511"/>
      <c r="AL17" s="512"/>
      <c r="AM17" s="519"/>
      <c r="AN17" s="520"/>
      <c r="AO17" s="521"/>
      <c r="AP17" s="212"/>
      <c r="AQ17" s="212"/>
    </row>
    <row r="18" spans="1:43" ht="13.5" customHeight="1">
      <c r="W18" s="210"/>
      <c r="X18" s="210"/>
      <c r="Y18" s="210"/>
      <c r="Z18" s="211"/>
      <c r="AA18" s="211"/>
      <c r="AB18" s="211"/>
      <c r="AC18" s="211"/>
      <c r="AD18" s="211"/>
      <c r="AE18" s="211"/>
      <c r="AF18" s="211"/>
      <c r="AG18" s="211"/>
      <c r="AH18" s="211"/>
      <c r="AI18" s="211"/>
      <c r="AJ18" s="211"/>
      <c r="AK18" s="211"/>
      <c r="AL18" s="211"/>
      <c r="AM18" s="211"/>
      <c r="AN18" s="211"/>
      <c r="AO18" s="211"/>
      <c r="AP18" s="206"/>
      <c r="AQ18" s="206"/>
    </row>
    <row r="19" spans="1:43">
      <c r="A19" s="1" t="s">
        <v>357</v>
      </c>
      <c r="X19" s="1" t="s">
        <v>719</v>
      </c>
    </row>
    <row r="20" spans="1:43">
      <c r="A20" s="529"/>
      <c r="B20" s="529"/>
      <c r="C20" s="529"/>
      <c r="D20" s="530" t="s">
        <v>237</v>
      </c>
      <c r="E20" s="530"/>
      <c r="F20" s="530" t="s">
        <v>238</v>
      </c>
      <c r="G20" s="530"/>
      <c r="H20" s="530" t="s">
        <v>239</v>
      </c>
      <c r="I20" s="530"/>
      <c r="J20" s="530" t="s">
        <v>240</v>
      </c>
      <c r="K20" s="530"/>
      <c r="L20" s="530" t="s">
        <v>241</v>
      </c>
      <c r="M20" s="530"/>
      <c r="N20" s="530" t="s">
        <v>242</v>
      </c>
      <c r="O20" s="530"/>
      <c r="P20" s="530" t="s">
        <v>243</v>
      </c>
      <c r="Q20" s="530"/>
      <c r="R20" s="530" t="s">
        <v>244</v>
      </c>
      <c r="S20" s="530"/>
      <c r="W20" s="505"/>
      <c r="X20" s="506"/>
      <c r="Y20" s="507"/>
      <c r="Z20" s="505" t="s">
        <v>722</v>
      </c>
      <c r="AA20" s="506"/>
      <c r="AB20" s="507"/>
      <c r="AC20" s="505" t="s">
        <v>723</v>
      </c>
      <c r="AD20" s="506"/>
      <c r="AE20" s="507"/>
      <c r="AF20" s="505" t="s">
        <v>724</v>
      </c>
      <c r="AG20" s="506"/>
      <c r="AH20" s="507"/>
      <c r="AI20" s="505" t="s">
        <v>725</v>
      </c>
      <c r="AJ20" s="506"/>
      <c r="AK20" s="507"/>
      <c r="AL20" s="496" t="s">
        <v>229</v>
      </c>
      <c r="AM20" s="497"/>
      <c r="AN20" s="498"/>
    </row>
    <row r="21" spans="1:43" ht="13.5" customHeight="1">
      <c r="A21" s="528" t="s">
        <v>713</v>
      </c>
      <c r="B21" s="529"/>
      <c r="C21" s="529"/>
      <c r="D21" s="530" t="s">
        <v>53</v>
      </c>
      <c r="E21" s="530"/>
      <c r="F21" s="530" t="s">
        <v>50</v>
      </c>
      <c r="G21" s="530"/>
      <c r="H21" s="531" t="s">
        <v>52</v>
      </c>
      <c r="I21" s="531"/>
      <c r="J21" s="530" t="s">
        <v>47</v>
      </c>
      <c r="K21" s="530"/>
      <c r="L21" s="530" t="s">
        <v>46</v>
      </c>
      <c r="M21" s="530"/>
      <c r="N21" s="530" t="s">
        <v>48</v>
      </c>
      <c r="O21" s="530"/>
      <c r="P21" s="530" t="s">
        <v>51</v>
      </c>
      <c r="Q21" s="530"/>
      <c r="R21" s="530" t="s">
        <v>49</v>
      </c>
      <c r="S21" s="530"/>
      <c r="W21" s="505" t="s">
        <v>720</v>
      </c>
      <c r="X21" s="506"/>
      <c r="Y21" s="507"/>
      <c r="Z21" s="510"/>
      <c r="AA21" s="511"/>
      <c r="AB21" s="512"/>
      <c r="AC21" s="510"/>
      <c r="AD21" s="511"/>
      <c r="AE21" s="512"/>
      <c r="AF21" s="510"/>
      <c r="AG21" s="511"/>
      <c r="AH21" s="512"/>
      <c r="AI21" s="510"/>
      <c r="AJ21" s="511"/>
      <c r="AK21" s="512"/>
      <c r="AL21" s="499" t="s">
        <v>247</v>
      </c>
      <c r="AM21" s="500"/>
      <c r="AN21" s="501"/>
    </row>
    <row r="22" spans="1:43" ht="13.5" customHeight="1">
      <c r="A22" s="528" t="s">
        <v>714</v>
      </c>
      <c r="B22" s="529"/>
      <c r="C22" s="529"/>
      <c r="D22" s="530" t="s">
        <v>47</v>
      </c>
      <c r="E22" s="530"/>
      <c r="F22" s="530" t="s">
        <v>53</v>
      </c>
      <c r="G22" s="530"/>
      <c r="H22" s="530" t="s">
        <v>50</v>
      </c>
      <c r="I22" s="530"/>
      <c r="J22" s="530" t="s">
        <v>51</v>
      </c>
      <c r="K22" s="530"/>
      <c r="L22" s="530" t="s">
        <v>49</v>
      </c>
      <c r="M22" s="530"/>
      <c r="N22" s="531" t="s">
        <v>52</v>
      </c>
      <c r="O22" s="531"/>
      <c r="P22" s="530" t="s">
        <v>48</v>
      </c>
      <c r="Q22" s="530"/>
      <c r="R22" s="530" t="s">
        <v>46</v>
      </c>
      <c r="S22" s="530"/>
      <c r="W22" s="505" t="s">
        <v>721</v>
      </c>
      <c r="X22" s="506"/>
      <c r="Y22" s="507"/>
      <c r="Z22" s="510"/>
      <c r="AA22" s="511"/>
      <c r="AB22" s="512"/>
      <c r="AC22" s="510"/>
      <c r="AD22" s="511"/>
      <c r="AE22" s="512"/>
      <c r="AF22" s="510"/>
      <c r="AG22" s="511"/>
      <c r="AH22" s="512"/>
      <c r="AI22" s="510"/>
      <c r="AJ22" s="511"/>
      <c r="AK22" s="512"/>
      <c r="AL22" s="502"/>
      <c r="AM22" s="503"/>
      <c r="AN22" s="504"/>
    </row>
    <row r="24" spans="1:43">
      <c r="A24" s="1" t="s">
        <v>358</v>
      </c>
      <c r="X24" s="1" t="s">
        <v>751</v>
      </c>
    </row>
    <row r="25" spans="1:43" ht="13.5" customHeight="1">
      <c r="A25" s="551" t="s">
        <v>691</v>
      </c>
      <c r="B25" s="550"/>
      <c r="C25" s="549" t="s">
        <v>693</v>
      </c>
      <c r="D25" s="550"/>
      <c r="E25" s="532" t="s">
        <v>697</v>
      </c>
      <c r="F25" s="533"/>
      <c r="G25" s="534"/>
      <c r="H25" s="532" t="s">
        <v>703</v>
      </c>
      <c r="I25" s="533"/>
      <c r="J25" s="534"/>
      <c r="K25" s="532" t="s">
        <v>709</v>
      </c>
      <c r="L25" s="533"/>
      <c r="M25" s="534"/>
      <c r="N25" s="532" t="s">
        <v>711</v>
      </c>
      <c r="O25" s="533"/>
      <c r="P25" s="534"/>
      <c r="Q25" s="532" t="s">
        <v>246</v>
      </c>
      <c r="R25" s="533"/>
      <c r="S25" s="534"/>
      <c r="T25" s="532" t="s">
        <v>246</v>
      </c>
      <c r="U25" s="533"/>
      <c r="V25" s="534"/>
      <c r="X25" s="1" t="s">
        <v>726</v>
      </c>
      <c r="Z25" s="1" t="s">
        <v>727</v>
      </c>
    </row>
    <row r="26" spans="1:43" ht="13.5" customHeight="1">
      <c r="A26" s="552"/>
      <c r="B26" s="553"/>
      <c r="C26" s="535" t="s">
        <v>692</v>
      </c>
      <c r="D26" s="536"/>
      <c r="E26" s="537" t="s">
        <v>684</v>
      </c>
      <c r="F26" s="538"/>
      <c r="G26" s="539"/>
      <c r="H26" s="537" t="s">
        <v>689</v>
      </c>
      <c r="I26" s="538"/>
      <c r="J26" s="539"/>
      <c r="K26" s="537" t="s">
        <v>688</v>
      </c>
      <c r="L26" s="538"/>
      <c r="M26" s="539"/>
      <c r="N26" s="540" t="s">
        <v>52</v>
      </c>
      <c r="O26" s="541"/>
      <c r="P26" s="542"/>
      <c r="Q26" s="543" t="s">
        <v>683</v>
      </c>
      <c r="R26" s="544"/>
      <c r="S26" s="545"/>
      <c r="T26" s="543" t="s">
        <v>683</v>
      </c>
      <c r="U26" s="544"/>
      <c r="V26" s="545"/>
      <c r="W26" s="505"/>
      <c r="X26" s="506"/>
      <c r="Y26" s="507"/>
      <c r="Z26" s="505">
        <v>1</v>
      </c>
      <c r="AA26" s="506"/>
      <c r="AB26" s="506"/>
      <c r="AC26" s="508"/>
      <c r="AD26" s="508"/>
      <c r="AE26" s="509"/>
      <c r="AF26" s="505">
        <v>2</v>
      </c>
      <c r="AG26" s="506"/>
      <c r="AH26" s="506"/>
      <c r="AI26" s="508"/>
      <c r="AJ26" s="508"/>
      <c r="AK26" s="509"/>
      <c r="AL26" s="496"/>
      <c r="AM26" s="497"/>
      <c r="AN26" s="498"/>
      <c r="AO26" s="496" t="s">
        <v>229</v>
      </c>
      <c r="AP26" s="497"/>
      <c r="AQ26" s="498"/>
    </row>
    <row r="27" spans="1:43" ht="13.5" customHeight="1">
      <c r="A27" s="552"/>
      <c r="B27" s="553"/>
      <c r="C27" s="549" t="s">
        <v>693</v>
      </c>
      <c r="D27" s="550"/>
      <c r="E27" s="532" t="s">
        <v>698</v>
      </c>
      <c r="F27" s="533"/>
      <c r="G27" s="534"/>
      <c r="H27" s="532" t="s">
        <v>701</v>
      </c>
      <c r="I27" s="533"/>
      <c r="J27" s="534"/>
      <c r="K27" s="532" t="s">
        <v>705</v>
      </c>
      <c r="L27" s="533"/>
      <c r="M27" s="534"/>
      <c r="N27" s="532" t="s">
        <v>707</v>
      </c>
      <c r="O27" s="533"/>
      <c r="P27" s="534"/>
      <c r="Q27" s="546"/>
      <c r="R27" s="547"/>
      <c r="S27" s="548"/>
      <c r="T27" s="546"/>
      <c r="U27" s="547"/>
      <c r="V27" s="548"/>
      <c r="W27" s="505" t="s">
        <v>728</v>
      </c>
      <c r="X27" s="506"/>
      <c r="Y27" s="507"/>
      <c r="Z27" s="510"/>
      <c r="AA27" s="511"/>
      <c r="AB27" s="512"/>
      <c r="AC27" s="510"/>
      <c r="AD27" s="511"/>
      <c r="AE27" s="512"/>
      <c r="AF27" s="510"/>
      <c r="AG27" s="511"/>
      <c r="AH27" s="512"/>
      <c r="AI27" s="510"/>
      <c r="AJ27" s="511"/>
      <c r="AK27" s="512"/>
      <c r="AL27" s="499" t="s">
        <v>247</v>
      </c>
      <c r="AM27" s="500"/>
      <c r="AN27" s="501"/>
      <c r="AO27" s="499" t="s">
        <v>247</v>
      </c>
      <c r="AP27" s="500"/>
      <c r="AQ27" s="501"/>
    </row>
    <row r="28" spans="1:43" ht="13.5" customHeight="1">
      <c r="A28" s="535"/>
      <c r="B28" s="536"/>
      <c r="C28" s="535" t="s">
        <v>694</v>
      </c>
      <c r="D28" s="536"/>
      <c r="E28" s="537" t="s">
        <v>685</v>
      </c>
      <c r="F28" s="538"/>
      <c r="G28" s="539"/>
      <c r="H28" s="537" t="s">
        <v>690</v>
      </c>
      <c r="I28" s="538"/>
      <c r="J28" s="539"/>
      <c r="K28" s="537" t="s">
        <v>687</v>
      </c>
      <c r="L28" s="538"/>
      <c r="M28" s="539"/>
      <c r="N28" s="537" t="s">
        <v>686</v>
      </c>
      <c r="O28" s="538"/>
      <c r="P28" s="539"/>
      <c r="Q28" s="502"/>
      <c r="R28" s="503"/>
      <c r="S28" s="504"/>
      <c r="T28" s="502"/>
      <c r="U28" s="503"/>
      <c r="V28" s="504"/>
      <c r="W28" s="505" t="s">
        <v>729</v>
      </c>
      <c r="X28" s="506"/>
      <c r="Y28" s="507"/>
      <c r="Z28" s="510"/>
      <c r="AA28" s="511"/>
      <c r="AB28" s="512"/>
      <c r="AC28" s="510"/>
      <c r="AD28" s="511"/>
      <c r="AE28" s="512"/>
      <c r="AF28" s="510"/>
      <c r="AG28" s="511"/>
      <c r="AH28" s="512"/>
      <c r="AI28" s="510"/>
      <c r="AJ28" s="511"/>
      <c r="AK28" s="512"/>
      <c r="AL28" s="502"/>
      <c r="AM28" s="503"/>
      <c r="AN28" s="504"/>
      <c r="AO28" s="502"/>
      <c r="AP28" s="503"/>
      <c r="AQ28" s="504"/>
    </row>
    <row r="29" spans="1:43" ht="13.5" customHeight="1">
      <c r="A29" s="551" t="s">
        <v>691</v>
      </c>
      <c r="B29" s="550"/>
      <c r="C29" s="549" t="s">
        <v>245</v>
      </c>
      <c r="D29" s="550"/>
      <c r="E29" s="532" t="s">
        <v>699</v>
      </c>
      <c r="F29" s="533"/>
      <c r="G29" s="534"/>
      <c r="H29" s="532" t="s">
        <v>704</v>
      </c>
      <c r="I29" s="533"/>
      <c r="J29" s="534"/>
      <c r="K29" s="532" t="s">
        <v>710</v>
      </c>
      <c r="L29" s="533"/>
      <c r="M29" s="534"/>
      <c r="N29" s="532" t="s">
        <v>712</v>
      </c>
      <c r="O29" s="533"/>
      <c r="P29" s="534"/>
      <c r="Q29" s="532" t="s">
        <v>246</v>
      </c>
      <c r="R29" s="533"/>
      <c r="S29" s="534"/>
      <c r="T29" s="532" t="s">
        <v>246</v>
      </c>
      <c r="U29" s="533"/>
      <c r="V29" s="534"/>
      <c r="X29" s="1" t="s">
        <v>730</v>
      </c>
      <c r="Z29" s="1" t="s">
        <v>731</v>
      </c>
    </row>
    <row r="30" spans="1:43" ht="13.5" customHeight="1">
      <c r="A30" s="552"/>
      <c r="B30" s="553"/>
      <c r="C30" s="535" t="s">
        <v>696</v>
      </c>
      <c r="D30" s="536"/>
      <c r="E30" s="537" t="s">
        <v>686</v>
      </c>
      <c r="F30" s="538"/>
      <c r="G30" s="539"/>
      <c r="H30" s="537" t="s">
        <v>687</v>
      </c>
      <c r="I30" s="538"/>
      <c r="J30" s="539"/>
      <c r="K30" s="537" t="s">
        <v>690</v>
      </c>
      <c r="L30" s="538"/>
      <c r="M30" s="539"/>
      <c r="N30" s="537" t="s">
        <v>685</v>
      </c>
      <c r="O30" s="538"/>
      <c r="P30" s="539"/>
      <c r="Q30" s="543" t="s">
        <v>683</v>
      </c>
      <c r="R30" s="544"/>
      <c r="S30" s="545"/>
      <c r="T30" s="543" t="s">
        <v>683</v>
      </c>
      <c r="U30" s="544"/>
      <c r="V30" s="545"/>
      <c r="W30" s="505"/>
      <c r="X30" s="506"/>
      <c r="Y30" s="507"/>
      <c r="Z30" s="505">
        <v>1</v>
      </c>
      <c r="AA30" s="506"/>
      <c r="AB30" s="506"/>
      <c r="AC30" s="508"/>
      <c r="AD30" s="508"/>
      <c r="AE30" s="509"/>
      <c r="AF30" s="505">
        <v>2</v>
      </c>
      <c r="AG30" s="506"/>
      <c r="AH30" s="506"/>
      <c r="AI30" s="508"/>
      <c r="AJ30" s="508"/>
      <c r="AK30" s="509"/>
      <c r="AL30" s="496"/>
      <c r="AM30" s="497"/>
      <c r="AN30" s="498"/>
      <c r="AO30" s="496" t="s">
        <v>229</v>
      </c>
      <c r="AP30" s="497"/>
      <c r="AQ30" s="498"/>
    </row>
    <row r="31" spans="1:43" ht="13.5" customHeight="1">
      <c r="A31" s="552"/>
      <c r="B31" s="553"/>
      <c r="C31" s="549" t="s">
        <v>245</v>
      </c>
      <c r="D31" s="550"/>
      <c r="E31" s="499" t="s">
        <v>700</v>
      </c>
      <c r="F31" s="500"/>
      <c r="G31" s="501"/>
      <c r="H31" s="532" t="s">
        <v>702</v>
      </c>
      <c r="I31" s="533"/>
      <c r="J31" s="534"/>
      <c r="K31" s="532" t="s">
        <v>706</v>
      </c>
      <c r="L31" s="533"/>
      <c r="M31" s="534"/>
      <c r="N31" s="532" t="s">
        <v>708</v>
      </c>
      <c r="O31" s="533"/>
      <c r="P31" s="534"/>
      <c r="Q31" s="546"/>
      <c r="R31" s="547"/>
      <c r="S31" s="548"/>
      <c r="T31" s="546"/>
      <c r="U31" s="547"/>
      <c r="V31" s="548"/>
      <c r="W31" s="505" t="s">
        <v>728</v>
      </c>
      <c r="X31" s="506"/>
      <c r="Y31" s="507"/>
      <c r="Z31" s="510"/>
      <c r="AA31" s="511"/>
      <c r="AB31" s="512"/>
      <c r="AC31" s="510"/>
      <c r="AD31" s="511"/>
      <c r="AE31" s="512"/>
      <c r="AF31" s="510"/>
      <c r="AG31" s="511"/>
      <c r="AH31" s="512"/>
      <c r="AI31" s="510"/>
      <c r="AJ31" s="511"/>
      <c r="AK31" s="512"/>
      <c r="AL31" s="499" t="s">
        <v>247</v>
      </c>
      <c r="AM31" s="500"/>
      <c r="AN31" s="501"/>
      <c r="AO31" s="499" t="s">
        <v>247</v>
      </c>
      <c r="AP31" s="500"/>
      <c r="AQ31" s="501"/>
    </row>
    <row r="32" spans="1:43" ht="13.5" customHeight="1">
      <c r="A32" s="535"/>
      <c r="B32" s="536"/>
      <c r="C32" s="535" t="s">
        <v>695</v>
      </c>
      <c r="D32" s="536"/>
      <c r="E32" s="540" t="s">
        <v>52</v>
      </c>
      <c r="F32" s="541"/>
      <c r="G32" s="542"/>
      <c r="H32" s="537" t="s">
        <v>688</v>
      </c>
      <c r="I32" s="538"/>
      <c r="J32" s="539"/>
      <c r="K32" s="537" t="s">
        <v>689</v>
      </c>
      <c r="L32" s="538"/>
      <c r="M32" s="539"/>
      <c r="N32" s="537" t="s">
        <v>684</v>
      </c>
      <c r="O32" s="538"/>
      <c r="P32" s="539"/>
      <c r="Q32" s="502"/>
      <c r="R32" s="503"/>
      <c r="S32" s="504"/>
      <c r="T32" s="502"/>
      <c r="U32" s="503"/>
      <c r="V32" s="504"/>
      <c r="W32" s="505" t="s">
        <v>729</v>
      </c>
      <c r="X32" s="506"/>
      <c r="Y32" s="507"/>
      <c r="Z32" s="510"/>
      <c r="AA32" s="511"/>
      <c r="AB32" s="512"/>
      <c r="AC32" s="510"/>
      <c r="AD32" s="511"/>
      <c r="AE32" s="512"/>
      <c r="AF32" s="510"/>
      <c r="AG32" s="511"/>
      <c r="AH32" s="512"/>
      <c r="AI32" s="510"/>
      <c r="AJ32" s="511"/>
      <c r="AK32" s="512"/>
      <c r="AL32" s="502"/>
      <c r="AM32" s="503"/>
      <c r="AN32" s="504"/>
      <c r="AO32" s="502"/>
      <c r="AP32" s="503"/>
      <c r="AQ32" s="504"/>
    </row>
    <row r="33" spans="2:43">
      <c r="B33" s="1" t="s">
        <v>248</v>
      </c>
      <c r="X33" s="1" t="s">
        <v>730</v>
      </c>
      <c r="Z33" s="1" t="s">
        <v>732</v>
      </c>
    </row>
    <row r="34" spans="2:43">
      <c r="W34" s="505"/>
      <c r="X34" s="506"/>
      <c r="Y34" s="507"/>
      <c r="Z34" s="505">
        <v>1</v>
      </c>
      <c r="AA34" s="506"/>
      <c r="AB34" s="506"/>
      <c r="AC34" s="508"/>
      <c r="AD34" s="508"/>
      <c r="AE34" s="509"/>
      <c r="AF34" s="505">
        <v>2</v>
      </c>
      <c r="AG34" s="506"/>
      <c r="AH34" s="506"/>
      <c r="AI34" s="508"/>
      <c r="AJ34" s="508"/>
      <c r="AK34" s="509"/>
      <c r="AL34" s="496"/>
      <c r="AM34" s="497"/>
      <c r="AN34" s="498"/>
      <c r="AO34" s="496" t="s">
        <v>229</v>
      </c>
      <c r="AP34" s="497"/>
      <c r="AQ34" s="498"/>
    </row>
    <row r="35" spans="2:43" ht="13.5" customHeight="1">
      <c r="W35" s="505" t="s">
        <v>728</v>
      </c>
      <c r="X35" s="506"/>
      <c r="Y35" s="507"/>
      <c r="Z35" s="510"/>
      <c r="AA35" s="511"/>
      <c r="AB35" s="512"/>
      <c r="AC35" s="510"/>
      <c r="AD35" s="511"/>
      <c r="AE35" s="512"/>
      <c r="AF35" s="510"/>
      <c r="AG35" s="511"/>
      <c r="AH35" s="512"/>
      <c r="AI35" s="510"/>
      <c r="AJ35" s="511"/>
      <c r="AK35" s="512"/>
      <c r="AL35" s="499" t="s">
        <v>247</v>
      </c>
      <c r="AM35" s="500"/>
      <c r="AN35" s="501"/>
      <c r="AO35" s="499" t="s">
        <v>247</v>
      </c>
      <c r="AP35" s="500"/>
      <c r="AQ35" s="501"/>
    </row>
    <row r="36" spans="2:43" ht="13.5" customHeight="1">
      <c r="W36" s="505" t="s">
        <v>729</v>
      </c>
      <c r="X36" s="506"/>
      <c r="Y36" s="507"/>
      <c r="Z36" s="510"/>
      <c r="AA36" s="511"/>
      <c r="AB36" s="512"/>
      <c r="AC36" s="510"/>
      <c r="AD36" s="511"/>
      <c r="AE36" s="512"/>
      <c r="AF36" s="510"/>
      <c r="AG36" s="511"/>
      <c r="AH36" s="512"/>
      <c r="AI36" s="510"/>
      <c r="AJ36" s="511"/>
      <c r="AK36" s="512"/>
      <c r="AL36" s="502"/>
      <c r="AM36" s="503"/>
      <c r="AN36" s="504"/>
      <c r="AO36" s="502"/>
      <c r="AP36" s="503"/>
      <c r="AQ36" s="504"/>
    </row>
    <row r="38" spans="2:43" ht="13.5" customHeight="1"/>
    <row r="39" spans="2:43" ht="13.5" customHeight="1"/>
    <row r="40" spans="2:43" ht="13.5" customHeight="1"/>
    <row r="41" spans="2:43" ht="13.5" customHeight="1"/>
    <row r="42" spans="2:43" ht="13.5" customHeight="1"/>
    <row r="43" spans="2:43" ht="13.5" customHeight="1"/>
    <row r="44" spans="2:43" ht="13.5" customHeight="1"/>
    <row r="47" spans="2:43" ht="13.5" customHeight="1"/>
    <row r="48" spans="2:43" ht="13.5" customHeight="1"/>
    <row r="49" ht="13.5" customHeight="1"/>
    <row r="50" ht="13.5" customHeight="1"/>
    <row r="51" ht="13.5" customHeight="1"/>
    <row r="52" ht="13.5" customHeight="1"/>
    <row r="53" ht="13.5" customHeight="1"/>
    <row r="54" ht="13.5" customHeight="1"/>
    <row r="55" ht="13.5" customHeight="1"/>
    <row r="56" ht="13.5" customHeight="1"/>
    <row r="59" ht="13.5" customHeight="1"/>
    <row r="60" ht="13.5" customHeight="1"/>
    <row r="61" ht="13.5" customHeight="1"/>
    <row r="62" ht="13.5" customHeight="1"/>
    <row r="63" ht="13.5" customHeight="1"/>
    <row r="64" ht="13.5" customHeight="1"/>
    <row r="65" ht="13.5" customHeight="1"/>
    <row r="66" ht="13.5" customHeight="1"/>
  </sheetData>
  <mergeCells count="285">
    <mergeCell ref="T29:V29"/>
    <mergeCell ref="C30:D30"/>
    <mergeCell ref="E30:G30"/>
    <mergeCell ref="H30:J30"/>
    <mergeCell ref="K30:M30"/>
    <mergeCell ref="N30:P30"/>
    <mergeCell ref="T30:V32"/>
    <mergeCell ref="C31:D31"/>
    <mergeCell ref="E31:G31"/>
    <mergeCell ref="H31:J31"/>
    <mergeCell ref="K31:M31"/>
    <mergeCell ref="N31:P31"/>
    <mergeCell ref="C32:D32"/>
    <mergeCell ref="A25:B28"/>
    <mergeCell ref="C25:D25"/>
    <mergeCell ref="E25:G25"/>
    <mergeCell ref="H25:J25"/>
    <mergeCell ref="K25:M25"/>
    <mergeCell ref="N25:P25"/>
    <mergeCell ref="Q25:S25"/>
    <mergeCell ref="E32:G32"/>
    <mergeCell ref="H32:J32"/>
    <mergeCell ref="K32:M32"/>
    <mergeCell ref="N32:P32"/>
    <mergeCell ref="K28:M28"/>
    <mergeCell ref="N28:P28"/>
    <mergeCell ref="A29:B32"/>
    <mergeCell ref="C29:D29"/>
    <mergeCell ref="E29:G29"/>
    <mergeCell ref="H29:J29"/>
    <mergeCell ref="K29:M29"/>
    <mergeCell ref="N29:P29"/>
    <mergeCell ref="Q29:S29"/>
    <mergeCell ref="Q30:S32"/>
    <mergeCell ref="T25:V25"/>
    <mergeCell ref="C26:D26"/>
    <mergeCell ref="E26:G26"/>
    <mergeCell ref="H26:J26"/>
    <mergeCell ref="K26:M26"/>
    <mergeCell ref="N26:P26"/>
    <mergeCell ref="Q26:S28"/>
    <mergeCell ref="C27:D27"/>
    <mergeCell ref="E27:G27"/>
    <mergeCell ref="H27:J27"/>
    <mergeCell ref="K27:M27"/>
    <mergeCell ref="N27:P27"/>
    <mergeCell ref="C28:D28"/>
    <mergeCell ref="E28:G28"/>
    <mergeCell ref="H28:J28"/>
    <mergeCell ref="T26:V28"/>
    <mergeCell ref="A22:C22"/>
    <mergeCell ref="D22:E22"/>
    <mergeCell ref="F22:G22"/>
    <mergeCell ref="H22:I22"/>
    <mergeCell ref="J22:K22"/>
    <mergeCell ref="L22:M22"/>
    <mergeCell ref="N22:O22"/>
    <mergeCell ref="P22:Q22"/>
    <mergeCell ref="R22:S22"/>
    <mergeCell ref="W20:Y20"/>
    <mergeCell ref="Z20:AB20"/>
    <mergeCell ref="AC20:AE20"/>
    <mergeCell ref="AF20:AH20"/>
    <mergeCell ref="AI20:AK20"/>
    <mergeCell ref="A21:C21"/>
    <mergeCell ref="D21:E21"/>
    <mergeCell ref="F21:G21"/>
    <mergeCell ref="H21:I21"/>
    <mergeCell ref="J21:K21"/>
    <mergeCell ref="L21:M21"/>
    <mergeCell ref="N21:O21"/>
    <mergeCell ref="P21:Q21"/>
    <mergeCell ref="R21:S21"/>
    <mergeCell ref="A20:C20"/>
    <mergeCell ref="D20:E20"/>
    <mergeCell ref="F20:G20"/>
    <mergeCell ref="H20:I20"/>
    <mergeCell ref="J20:K20"/>
    <mergeCell ref="L20:M20"/>
    <mergeCell ref="N20:O20"/>
    <mergeCell ref="P20:Q20"/>
    <mergeCell ref="R20:S20"/>
    <mergeCell ref="W21:Y21"/>
    <mergeCell ref="N17:P17"/>
    <mergeCell ref="Q17:S17"/>
    <mergeCell ref="A16:D16"/>
    <mergeCell ref="E16:G16"/>
    <mergeCell ref="H16:J16"/>
    <mergeCell ref="K16:M16"/>
    <mergeCell ref="N16:P16"/>
    <mergeCell ref="Q16:S16"/>
    <mergeCell ref="AJ17:AL17"/>
    <mergeCell ref="W17:Z17"/>
    <mergeCell ref="AA17:AC17"/>
    <mergeCell ref="AD17:AF17"/>
    <mergeCell ref="AG17:AI17"/>
    <mergeCell ref="A13:D13"/>
    <mergeCell ref="E13:G13"/>
    <mergeCell ref="H13:J13"/>
    <mergeCell ref="K13:M13"/>
    <mergeCell ref="N13:P13"/>
    <mergeCell ref="Q13:S13"/>
    <mergeCell ref="T13:V13"/>
    <mergeCell ref="A14:D14"/>
    <mergeCell ref="E14:G14"/>
    <mergeCell ref="H14:J14"/>
    <mergeCell ref="K14:M14"/>
    <mergeCell ref="N14:P14"/>
    <mergeCell ref="Q14:S14"/>
    <mergeCell ref="T14:V17"/>
    <mergeCell ref="A15:D15"/>
    <mergeCell ref="E15:G15"/>
    <mergeCell ref="H15:J15"/>
    <mergeCell ref="K15:M15"/>
    <mergeCell ref="N15:P15"/>
    <mergeCell ref="Q15:S15"/>
    <mergeCell ref="A17:D17"/>
    <mergeCell ref="E17:G17"/>
    <mergeCell ref="H17:J17"/>
    <mergeCell ref="K17:M17"/>
    <mergeCell ref="A9:D9"/>
    <mergeCell ref="E9:G9"/>
    <mergeCell ref="H9:J9"/>
    <mergeCell ref="K9:M9"/>
    <mergeCell ref="N9:P9"/>
    <mergeCell ref="Q9:S9"/>
    <mergeCell ref="A10:D10"/>
    <mergeCell ref="E10:G10"/>
    <mergeCell ref="H10:J10"/>
    <mergeCell ref="K10:M10"/>
    <mergeCell ref="N10:P10"/>
    <mergeCell ref="Q10:S10"/>
    <mergeCell ref="A7:D7"/>
    <mergeCell ref="E7:G7"/>
    <mergeCell ref="H7:J7"/>
    <mergeCell ref="K7:M7"/>
    <mergeCell ref="N7:P7"/>
    <mergeCell ref="Q7:S7"/>
    <mergeCell ref="A8:D8"/>
    <mergeCell ref="E8:G8"/>
    <mergeCell ref="H8:J8"/>
    <mergeCell ref="K8:M8"/>
    <mergeCell ref="N8:P8"/>
    <mergeCell ref="Q8:S8"/>
    <mergeCell ref="AF22:AH22"/>
    <mergeCell ref="AI22:AK22"/>
    <mergeCell ref="A4:D4"/>
    <mergeCell ref="E4:G4"/>
    <mergeCell ref="H4:J4"/>
    <mergeCell ref="K4:M4"/>
    <mergeCell ref="N4:P4"/>
    <mergeCell ref="Q4:S4"/>
    <mergeCell ref="T4:V4"/>
    <mergeCell ref="W4:Z4"/>
    <mergeCell ref="AA4:AC4"/>
    <mergeCell ref="A5:D5"/>
    <mergeCell ref="E5:G5"/>
    <mergeCell ref="H5:J5"/>
    <mergeCell ref="K5:M5"/>
    <mergeCell ref="N5:P5"/>
    <mergeCell ref="Q5:S5"/>
    <mergeCell ref="T5:V10"/>
    <mergeCell ref="A6:D6"/>
    <mergeCell ref="E6:G6"/>
    <mergeCell ref="H6:J6"/>
    <mergeCell ref="K6:M6"/>
    <mergeCell ref="N6:P6"/>
    <mergeCell ref="Q6:S6"/>
    <mergeCell ref="AF32:AH32"/>
    <mergeCell ref="AI32:AK32"/>
    <mergeCell ref="W34:Y34"/>
    <mergeCell ref="W35:Y35"/>
    <mergeCell ref="Z35:AB35"/>
    <mergeCell ref="AC35:AE35"/>
    <mergeCell ref="AF35:AH35"/>
    <mergeCell ref="AI35:AK35"/>
    <mergeCell ref="Z34:AE34"/>
    <mergeCell ref="AF34:AK34"/>
    <mergeCell ref="AD4:AF4"/>
    <mergeCell ref="AG4:AI4"/>
    <mergeCell ref="AJ4:AL4"/>
    <mergeCell ref="AM4:AO4"/>
    <mergeCell ref="W5:Z5"/>
    <mergeCell ref="AA5:AC5"/>
    <mergeCell ref="AD5:AF5"/>
    <mergeCell ref="AG5:AI5"/>
    <mergeCell ref="AJ5:AL5"/>
    <mergeCell ref="AM5:AO10"/>
    <mergeCell ref="W6:Z6"/>
    <mergeCell ref="AA6:AC6"/>
    <mergeCell ref="AD6:AF6"/>
    <mergeCell ref="AG6:AI6"/>
    <mergeCell ref="AJ6:AL6"/>
    <mergeCell ref="W7:Z7"/>
    <mergeCell ref="AA7:AC7"/>
    <mergeCell ref="AD7:AF7"/>
    <mergeCell ref="AG7:AI7"/>
    <mergeCell ref="AJ7:AL7"/>
    <mergeCell ref="W8:Z8"/>
    <mergeCell ref="AA8:AC8"/>
    <mergeCell ref="AD8:AF8"/>
    <mergeCell ref="AG8:AI8"/>
    <mergeCell ref="AJ8:AL8"/>
    <mergeCell ref="W9:Z9"/>
    <mergeCell ref="AA9:AC9"/>
    <mergeCell ref="AD9:AF9"/>
    <mergeCell ref="AG9:AI9"/>
    <mergeCell ref="AJ9:AL9"/>
    <mergeCell ref="W10:Z10"/>
    <mergeCell ref="AA10:AC10"/>
    <mergeCell ref="AD10:AF10"/>
    <mergeCell ref="AG10:AI10"/>
    <mergeCell ref="AJ10:AL10"/>
    <mergeCell ref="W13:Z13"/>
    <mergeCell ref="AA13:AC13"/>
    <mergeCell ref="AD13:AF13"/>
    <mergeCell ref="AG13:AI13"/>
    <mergeCell ref="AJ13:AL13"/>
    <mergeCell ref="AO26:AQ26"/>
    <mergeCell ref="AO27:AQ28"/>
    <mergeCell ref="AM13:AO13"/>
    <mergeCell ref="W14:Z14"/>
    <mergeCell ref="AA14:AC14"/>
    <mergeCell ref="AD14:AF14"/>
    <mergeCell ref="AG14:AI14"/>
    <mergeCell ref="AJ14:AL14"/>
    <mergeCell ref="AM14:AO17"/>
    <mergeCell ref="W15:Z15"/>
    <mergeCell ref="AA15:AC15"/>
    <mergeCell ref="AD15:AF15"/>
    <mergeCell ref="AG15:AI15"/>
    <mergeCell ref="AJ15:AL15"/>
    <mergeCell ref="W16:Z16"/>
    <mergeCell ref="AA16:AC16"/>
    <mergeCell ref="AD16:AF16"/>
    <mergeCell ref="AG16:AI16"/>
    <mergeCell ref="AJ16:AL16"/>
    <mergeCell ref="AL20:AN20"/>
    <mergeCell ref="W26:Y26"/>
    <mergeCell ref="AL26:AN26"/>
    <mergeCell ref="W27:Y27"/>
    <mergeCell ref="Z27:AB27"/>
    <mergeCell ref="AC27:AE27"/>
    <mergeCell ref="AF27:AH27"/>
    <mergeCell ref="AI27:AK27"/>
    <mergeCell ref="AL27:AN28"/>
    <mergeCell ref="W28:Y28"/>
    <mergeCell ref="Z28:AB28"/>
    <mergeCell ref="AC28:AE28"/>
    <mergeCell ref="AF28:AH28"/>
    <mergeCell ref="AI28:AK28"/>
    <mergeCell ref="Z26:AE26"/>
    <mergeCell ref="AF26:AK26"/>
    <mergeCell ref="Z21:AB21"/>
    <mergeCell ref="AC21:AE21"/>
    <mergeCell ref="AF21:AH21"/>
    <mergeCell ref="AI21:AK21"/>
    <mergeCell ref="AL21:AN22"/>
    <mergeCell ref="W22:Y22"/>
    <mergeCell ref="Z22:AB22"/>
    <mergeCell ref="AC22:AE22"/>
    <mergeCell ref="AL34:AN34"/>
    <mergeCell ref="AO34:AQ34"/>
    <mergeCell ref="AL35:AN36"/>
    <mergeCell ref="AO35:AQ36"/>
    <mergeCell ref="W30:Y30"/>
    <mergeCell ref="Z30:AE30"/>
    <mergeCell ref="AF30:AK30"/>
    <mergeCell ref="AL30:AN30"/>
    <mergeCell ref="AO30:AQ30"/>
    <mergeCell ref="W31:Y31"/>
    <mergeCell ref="Z31:AB31"/>
    <mergeCell ref="AC31:AE31"/>
    <mergeCell ref="AF31:AH31"/>
    <mergeCell ref="AI31:AK31"/>
    <mergeCell ref="AL31:AN32"/>
    <mergeCell ref="AO31:AQ32"/>
    <mergeCell ref="W36:Y36"/>
    <mergeCell ref="Z36:AB36"/>
    <mergeCell ref="AC36:AE36"/>
    <mergeCell ref="AF36:AH36"/>
    <mergeCell ref="AI36:AK36"/>
    <mergeCell ref="W32:Y32"/>
    <mergeCell ref="Z32:AB32"/>
    <mergeCell ref="AC32:AE32"/>
  </mergeCells>
  <phoneticPr fontId="1"/>
  <pageMargins left="1.1023622047244095" right="0.70866141732283472" top="0.74803149606299213" bottom="0.74803149606299213" header="0.31496062992125984" footer="0.31496062992125984"/>
  <pageSetup paperSize="9" orientation="portrait" r:id="rId1"/>
  <colBreaks count="1" manualBreakCount="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44"/>
  <sheetViews>
    <sheetView zoomScaleNormal="100" workbookViewId="0">
      <selection sqref="A1:D1"/>
    </sheetView>
  </sheetViews>
  <sheetFormatPr defaultColWidth="3.125" defaultRowHeight="14.25"/>
  <cols>
    <col min="1" max="16384" width="3.125" style="12"/>
  </cols>
  <sheetData>
    <row r="1" spans="1:26" ht="18.75" customHeight="1">
      <c r="A1" s="559" t="s">
        <v>291</v>
      </c>
      <c r="B1" s="547"/>
      <c r="C1" s="547"/>
      <c r="D1" s="547"/>
      <c r="E1" s="217" t="s">
        <v>10</v>
      </c>
      <c r="F1" s="560" t="s">
        <v>99</v>
      </c>
      <c r="G1" s="561"/>
      <c r="H1" s="561"/>
      <c r="I1" s="561"/>
      <c r="J1" s="561"/>
      <c r="K1" s="561"/>
      <c r="L1" s="561"/>
      <c r="M1" s="561"/>
      <c r="N1" s="561"/>
      <c r="O1" s="561"/>
      <c r="P1" s="561"/>
      <c r="Q1" s="561"/>
      <c r="R1" s="561"/>
      <c r="S1" s="561"/>
      <c r="T1" s="561"/>
      <c r="U1" s="561"/>
      <c r="V1" s="561"/>
      <c r="W1" s="561"/>
      <c r="X1" s="561"/>
      <c r="Y1" s="561"/>
      <c r="Z1" s="561"/>
    </row>
    <row r="2" spans="1:26" ht="18.75" customHeight="1">
      <c r="A2" s="559" t="s">
        <v>292</v>
      </c>
      <c r="B2" s="547"/>
      <c r="C2" s="547"/>
      <c r="D2" s="547"/>
      <c r="E2" s="217" t="s">
        <v>10</v>
      </c>
      <c r="F2" s="560" t="s">
        <v>568</v>
      </c>
      <c r="G2" s="561"/>
      <c r="H2" s="561"/>
      <c r="I2" s="561"/>
      <c r="J2" s="561"/>
      <c r="K2" s="561"/>
      <c r="L2" s="561"/>
      <c r="M2" s="561"/>
      <c r="N2" s="561"/>
      <c r="O2" s="561"/>
      <c r="P2" s="561"/>
      <c r="Q2" s="561"/>
      <c r="R2" s="561"/>
      <c r="S2" s="561"/>
      <c r="T2" s="561"/>
      <c r="U2" s="561"/>
      <c r="V2" s="561"/>
      <c r="W2" s="561"/>
      <c r="X2" s="561"/>
      <c r="Y2" s="561"/>
      <c r="Z2" s="561"/>
    </row>
    <row r="3" spans="1:26" ht="18.75" customHeight="1" thickBot="1"/>
    <row r="4" spans="1:26" ht="18.75" customHeight="1">
      <c r="A4" s="556" t="s">
        <v>289</v>
      </c>
      <c r="B4" s="557"/>
      <c r="C4" s="557"/>
      <c r="D4" s="557"/>
      <c r="E4" s="557"/>
      <c r="F4" s="557"/>
      <c r="G4" s="557"/>
      <c r="H4" s="557"/>
      <c r="I4" s="557"/>
      <c r="J4" s="557"/>
      <c r="K4" s="557"/>
      <c r="L4" s="557"/>
      <c r="M4" s="557"/>
      <c r="N4" s="557"/>
      <c r="O4" s="557"/>
      <c r="P4" s="557"/>
      <c r="Q4" s="557"/>
      <c r="R4" s="557"/>
      <c r="S4" s="557"/>
      <c r="T4" s="557"/>
      <c r="U4" s="557"/>
      <c r="V4" s="557"/>
      <c r="W4" s="557"/>
      <c r="X4" s="557"/>
      <c r="Y4" s="557"/>
      <c r="Z4" s="558"/>
    </row>
    <row r="5" spans="1:26" ht="18.75" customHeight="1">
      <c r="A5" s="224" t="s">
        <v>569</v>
      </c>
      <c r="B5" s="13"/>
      <c r="C5" s="225"/>
      <c r="D5" s="225"/>
      <c r="E5" s="225"/>
      <c r="F5" s="225"/>
      <c r="G5" s="225"/>
      <c r="H5" s="225"/>
      <c r="I5" s="225"/>
      <c r="J5" s="225"/>
      <c r="K5" s="225"/>
      <c r="L5" s="225"/>
      <c r="M5" s="225"/>
      <c r="N5" s="225"/>
      <c r="O5" s="225"/>
      <c r="P5" s="225"/>
      <c r="Q5" s="225"/>
      <c r="R5" s="225"/>
      <c r="S5" s="225"/>
      <c r="T5" s="225"/>
      <c r="U5" s="225"/>
      <c r="V5" s="225"/>
      <c r="W5" s="225"/>
      <c r="X5" s="225"/>
      <c r="Y5" s="225"/>
      <c r="Z5" s="226"/>
    </row>
    <row r="6" spans="1:26" ht="18.75" customHeight="1">
      <c r="A6" s="124"/>
      <c r="B6" s="225" t="s">
        <v>570</v>
      </c>
      <c r="C6" s="13"/>
      <c r="D6" s="225"/>
      <c r="E6" s="225"/>
      <c r="F6" s="225"/>
      <c r="G6" s="225"/>
      <c r="H6" s="225"/>
      <c r="I6" s="225"/>
      <c r="J6" s="225"/>
      <c r="K6" s="225"/>
      <c r="L6" s="225"/>
      <c r="M6" s="225"/>
      <c r="N6" s="225"/>
      <c r="O6" s="225"/>
      <c r="P6" s="225"/>
      <c r="Q6" s="225"/>
      <c r="R6" s="225"/>
      <c r="S6" s="225"/>
      <c r="T6" s="225"/>
      <c r="U6" s="225"/>
      <c r="V6" s="225"/>
      <c r="W6" s="225"/>
      <c r="X6" s="225"/>
      <c r="Y6" s="225"/>
      <c r="Z6" s="226"/>
    </row>
    <row r="7" spans="1:26" ht="18.75" customHeight="1">
      <c r="A7" s="124"/>
      <c r="B7" s="225"/>
      <c r="C7" s="225" t="s">
        <v>571</v>
      </c>
      <c r="D7" s="225"/>
      <c r="E7" s="225"/>
      <c r="F7" s="225"/>
      <c r="G7" s="225"/>
      <c r="H7" s="225"/>
      <c r="I7" s="225"/>
      <c r="J7" s="225"/>
      <c r="K7" s="225"/>
      <c r="L7" s="225"/>
      <c r="M7" s="225"/>
      <c r="N7" s="225"/>
      <c r="O7" s="225"/>
      <c r="P7" s="225"/>
      <c r="Q7" s="225"/>
      <c r="R7" s="225"/>
      <c r="S7" s="225"/>
      <c r="T7" s="225"/>
      <c r="U7" s="225"/>
      <c r="V7" s="225"/>
      <c r="W7" s="225"/>
      <c r="X7" s="225"/>
      <c r="Y7" s="225"/>
      <c r="Z7" s="226"/>
    </row>
    <row r="8" spans="1:26" ht="18.75" customHeight="1">
      <c r="A8" s="124"/>
      <c r="B8" s="225"/>
      <c r="C8" s="554" t="s">
        <v>572</v>
      </c>
      <c r="D8" s="554"/>
      <c r="E8" s="554"/>
      <c r="F8" s="554"/>
      <c r="G8" s="554"/>
      <c r="H8" s="554"/>
      <c r="I8" s="554"/>
      <c r="J8" s="554"/>
      <c r="K8" s="554"/>
      <c r="L8" s="554"/>
      <c r="M8" s="554"/>
      <c r="N8" s="554"/>
      <c r="O8" s="554"/>
      <c r="P8" s="554"/>
      <c r="Q8" s="554"/>
      <c r="R8" s="554"/>
      <c r="S8" s="554"/>
      <c r="T8" s="554"/>
      <c r="U8" s="554"/>
      <c r="V8" s="554"/>
      <c r="W8" s="554"/>
      <c r="X8" s="554"/>
      <c r="Y8" s="554"/>
      <c r="Z8" s="555"/>
    </row>
    <row r="9" spans="1:26" ht="18.75" customHeight="1">
      <c r="A9" s="124"/>
      <c r="B9" s="225"/>
      <c r="C9" s="554"/>
      <c r="D9" s="554"/>
      <c r="E9" s="554"/>
      <c r="F9" s="554"/>
      <c r="G9" s="554"/>
      <c r="H9" s="554"/>
      <c r="I9" s="554"/>
      <c r="J9" s="554"/>
      <c r="K9" s="554"/>
      <c r="L9" s="554"/>
      <c r="M9" s="554"/>
      <c r="N9" s="554"/>
      <c r="O9" s="554"/>
      <c r="P9" s="554"/>
      <c r="Q9" s="554"/>
      <c r="R9" s="554"/>
      <c r="S9" s="554"/>
      <c r="T9" s="554"/>
      <c r="U9" s="554"/>
      <c r="V9" s="554"/>
      <c r="W9" s="554"/>
      <c r="X9" s="554"/>
      <c r="Y9" s="554"/>
      <c r="Z9" s="555"/>
    </row>
    <row r="10" spans="1:26" ht="18.75" customHeight="1">
      <c r="A10" s="124"/>
      <c r="B10" s="225"/>
      <c r="C10" s="225" t="s">
        <v>573</v>
      </c>
      <c r="D10" s="227"/>
      <c r="E10" s="227"/>
      <c r="F10" s="227"/>
      <c r="G10" s="227"/>
      <c r="H10" s="227"/>
      <c r="I10" s="227"/>
      <c r="J10" s="227"/>
      <c r="K10" s="227"/>
      <c r="L10" s="227"/>
      <c r="M10" s="227"/>
      <c r="N10" s="227"/>
      <c r="O10" s="227"/>
      <c r="P10" s="227"/>
      <c r="Q10" s="227"/>
      <c r="R10" s="227"/>
      <c r="S10" s="227"/>
      <c r="T10" s="227"/>
      <c r="U10" s="227"/>
      <c r="V10" s="227"/>
      <c r="W10" s="227"/>
      <c r="X10" s="227"/>
      <c r="Y10" s="227"/>
      <c r="Z10" s="228"/>
    </row>
    <row r="11" spans="1:26" ht="18.75" customHeight="1">
      <c r="A11" s="124"/>
      <c r="B11" s="225"/>
      <c r="C11" s="225"/>
      <c r="D11" s="227"/>
      <c r="E11" s="227"/>
      <c r="F11" s="227"/>
      <c r="G11" s="227"/>
      <c r="H11" s="227"/>
      <c r="I11" s="227"/>
      <c r="J11" s="227"/>
      <c r="K11" s="227"/>
      <c r="L11" s="227"/>
      <c r="M11" s="227"/>
      <c r="N11" s="227"/>
      <c r="O11" s="227"/>
      <c r="P11" s="227"/>
      <c r="Q11" s="227"/>
      <c r="R11" s="227"/>
      <c r="S11" s="227"/>
      <c r="T11" s="227"/>
      <c r="U11" s="227"/>
      <c r="V11" s="227"/>
      <c r="W11" s="227"/>
      <c r="X11" s="227"/>
      <c r="Y11" s="227"/>
      <c r="Z11" s="228"/>
    </row>
    <row r="12" spans="1:26" ht="18.75" customHeight="1">
      <c r="A12" s="224" t="s">
        <v>574</v>
      </c>
      <c r="B12" s="13"/>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6"/>
    </row>
    <row r="13" spans="1:26" ht="18.75" customHeight="1">
      <c r="A13" s="124"/>
      <c r="B13" s="225" t="s">
        <v>575</v>
      </c>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6"/>
    </row>
    <row r="14" spans="1:26" ht="18.75" customHeight="1">
      <c r="A14" s="124"/>
      <c r="B14" s="225"/>
      <c r="C14" s="212" t="s">
        <v>576</v>
      </c>
      <c r="D14" s="225"/>
      <c r="E14" s="225"/>
      <c r="F14" s="225"/>
      <c r="G14" s="225"/>
      <c r="H14" s="225"/>
      <c r="I14" s="225"/>
      <c r="J14" s="225"/>
      <c r="K14" s="225"/>
      <c r="L14" s="225"/>
      <c r="M14" s="225"/>
      <c r="N14" s="225"/>
      <c r="O14" s="225"/>
      <c r="P14" s="225"/>
      <c r="Q14" s="225"/>
      <c r="R14" s="225"/>
      <c r="S14" s="225"/>
      <c r="T14" s="225"/>
      <c r="U14" s="225"/>
      <c r="V14" s="225"/>
      <c r="W14" s="225"/>
      <c r="X14" s="225"/>
      <c r="Y14" s="225"/>
      <c r="Z14" s="226"/>
    </row>
    <row r="15" spans="1:26" ht="18.75" customHeight="1">
      <c r="A15" s="124"/>
      <c r="B15" s="225"/>
      <c r="C15" s="225" t="s">
        <v>577</v>
      </c>
      <c r="D15" s="225"/>
      <c r="E15" s="225"/>
      <c r="F15" s="225"/>
      <c r="G15" s="225"/>
      <c r="H15" s="225"/>
      <c r="I15" s="225"/>
      <c r="J15" s="225"/>
      <c r="K15" s="225"/>
      <c r="L15" s="225"/>
      <c r="M15" s="225"/>
      <c r="N15" s="225"/>
      <c r="O15" s="225"/>
      <c r="P15" s="225"/>
      <c r="Q15" s="225"/>
      <c r="R15" s="225"/>
      <c r="S15" s="225"/>
      <c r="T15" s="225"/>
      <c r="U15" s="225"/>
      <c r="V15" s="225"/>
      <c r="W15" s="225"/>
      <c r="X15" s="225"/>
      <c r="Y15" s="225"/>
      <c r="Z15" s="226"/>
    </row>
    <row r="16" spans="1:26" ht="18.75" customHeight="1">
      <c r="A16" s="124"/>
      <c r="B16" s="225"/>
      <c r="C16" s="225" t="s">
        <v>578</v>
      </c>
      <c r="D16" s="225"/>
      <c r="E16" s="225"/>
      <c r="F16" s="225"/>
      <c r="G16" s="225"/>
      <c r="H16" s="225"/>
      <c r="I16" s="225"/>
      <c r="J16" s="225"/>
      <c r="K16" s="225"/>
      <c r="L16" s="225"/>
      <c r="M16" s="225"/>
      <c r="N16" s="225"/>
      <c r="O16" s="225"/>
      <c r="P16" s="225"/>
      <c r="Q16" s="225"/>
      <c r="R16" s="225"/>
      <c r="S16" s="225"/>
      <c r="T16" s="225"/>
      <c r="U16" s="225"/>
      <c r="V16" s="225"/>
      <c r="W16" s="225"/>
      <c r="X16" s="225"/>
      <c r="Y16" s="225"/>
      <c r="Z16" s="226"/>
    </row>
    <row r="17" spans="1:35" ht="18.75" customHeight="1">
      <c r="A17" s="124"/>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6"/>
    </row>
    <row r="18" spans="1:35" ht="18.75" customHeight="1">
      <c r="A18" s="224" t="s">
        <v>579</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6"/>
    </row>
    <row r="19" spans="1:35" ht="18.75" customHeight="1">
      <c r="A19" s="124"/>
      <c r="B19" s="225" t="s">
        <v>580</v>
      </c>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6"/>
    </row>
    <row r="20" spans="1:35" ht="18.75" customHeight="1">
      <c r="A20" s="119"/>
      <c r="B20" s="13"/>
      <c r="C20" s="212" t="s">
        <v>581</v>
      </c>
      <c r="D20" s="13"/>
      <c r="E20" s="13"/>
      <c r="F20" s="13"/>
      <c r="G20" s="13"/>
      <c r="H20" s="13"/>
      <c r="I20" s="13"/>
      <c r="J20" s="13"/>
      <c r="K20" s="13"/>
      <c r="L20" s="13"/>
      <c r="M20" s="13"/>
      <c r="N20" s="13"/>
      <c r="O20" s="13"/>
      <c r="P20" s="13"/>
      <c r="Q20" s="13"/>
      <c r="R20" s="13"/>
      <c r="S20" s="13"/>
      <c r="T20" s="13"/>
      <c r="U20" s="13"/>
      <c r="V20" s="13"/>
      <c r="W20" s="13"/>
      <c r="X20" s="13"/>
      <c r="Y20" s="13"/>
      <c r="Z20" s="120"/>
    </row>
    <row r="21" spans="1:35" ht="18.75" customHeight="1" thickBot="1">
      <c r="A21" s="121"/>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3"/>
    </row>
    <row r="22" spans="1:35" ht="18.75" customHeight="1" thickBot="1"/>
    <row r="23" spans="1:35" ht="18.75" customHeight="1">
      <c r="A23" s="556" t="s">
        <v>290</v>
      </c>
      <c r="B23" s="557"/>
      <c r="C23" s="557"/>
      <c r="D23" s="557"/>
      <c r="E23" s="557"/>
      <c r="F23" s="557"/>
      <c r="G23" s="557"/>
      <c r="H23" s="557"/>
      <c r="I23" s="557"/>
      <c r="J23" s="557"/>
      <c r="K23" s="557"/>
      <c r="L23" s="557"/>
      <c r="M23" s="557"/>
      <c r="N23" s="557"/>
      <c r="O23" s="557"/>
      <c r="P23" s="557"/>
      <c r="Q23" s="557"/>
      <c r="R23" s="557"/>
      <c r="S23" s="557"/>
      <c r="T23" s="557"/>
      <c r="U23" s="557"/>
      <c r="V23" s="557"/>
      <c r="W23" s="557"/>
      <c r="X23" s="557"/>
      <c r="Y23" s="557"/>
      <c r="Z23" s="558"/>
      <c r="AA23" s="13"/>
      <c r="AB23" s="13"/>
      <c r="AC23" s="13"/>
      <c r="AD23" s="13"/>
      <c r="AE23" s="13"/>
      <c r="AF23" s="13"/>
      <c r="AG23" s="13"/>
      <c r="AH23" s="13"/>
      <c r="AI23" s="13"/>
    </row>
    <row r="24" spans="1:35" ht="18.75" customHeight="1">
      <c r="A24" s="119"/>
      <c r="B24" s="13"/>
      <c r="C24" s="13"/>
      <c r="D24" s="13"/>
      <c r="E24" s="13"/>
      <c r="F24" s="13"/>
      <c r="G24" s="13"/>
      <c r="H24" s="13"/>
      <c r="I24" s="13"/>
      <c r="J24" s="13"/>
      <c r="K24" s="13"/>
      <c r="L24" s="13"/>
      <c r="M24" s="13"/>
      <c r="N24" s="13"/>
      <c r="O24" s="13"/>
      <c r="P24" s="13"/>
      <c r="Q24" s="13"/>
      <c r="R24" s="13"/>
      <c r="S24" s="13"/>
      <c r="T24" s="13"/>
      <c r="U24" s="13"/>
      <c r="V24" s="13"/>
      <c r="W24" s="13"/>
      <c r="X24" s="13"/>
      <c r="Y24" s="13"/>
      <c r="Z24" s="120"/>
      <c r="AA24" s="13"/>
      <c r="AB24" s="13"/>
      <c r="AC24" s="13"/>
      <c r="AD24" s="13"/>
      <c r="AE24" s="13"/>
      <c r="AF24" s="13"/>
      <c r="AG24" s="13"/>
      <c r="AH24" s="13"/>
      <c r="AI24" s="13"/>
    </row>
    <row r="25" spans="1:35" ht="18.75" customHeight="1">
      <c r="A25" s="224" t="s">
        <v>569</v>
      </c>
      <c r="B25" s="13"/>
      <c r="C25" s="13"/>
      <c r="D25" s="13"/>
      <c r="E25" s="13"/>
      <c r="F25" s="13"/>
      <c r="G25" s="13"/>
      <c r="H25" s="13"/>
      <c r="I25" s="13"/>
      <c r="J25" s="13"/>
      <c r="K25" s="13"/>
      <c r="L25" s="13"/>
      <c r="M25" s="13"/>
      <c r="N25" s="13"/>
      <c r="O25" s="13"/>
      <c r="P25" s="13"/>
      <c r="Q25" s="13"/>
      <c r="R25" s="13"/>
      <c r="S25" s="13"/>
      <c r="T25" s="13"/>
      <c r="U25" s="13"/>
      <c r="V25" s="13"/>
      <c r="W25" s="13"/>
      <c r="X25" s="13"/>
      <c r="Y25" s="13"/>
      <c r="Z25" s="120"/>
      <c r="AA25" s="13"/>
      <c r="AB25" s="13"/>
      <c r="AC25" s="13"/>
      <c r="AD25" s="13"/>
      <c r="AE25" s="13"/>
      <c r="AF25" s="13"/>
      <c r="AG25" s="13"/>
      <c r="AH25" s="13"/>
      <c r="AI25" s="13"/>
    </row>
    <row r="26" spans="1:35" ht="18.75" customHeight="1">
      <c r="A26" s="119"/>
      <c r="B26" s="225" t="s">
        <v>582</v>
      </c>
      <c r="C26" s="13"/>
      <c r="D26" s="13"/>
      <c r="E26" s="13"/>
      <c r="F26" s="13"/>
      <c r="G26" s="13"/>
      <c r="H26" s="13"/>
      <c r="I26" s="13"/>
      <c r="J26" s="13"/>
      <c r="K26" s="13"/>
      <c r="L26" s="13"/>
      <c r="M26" s="13"/>
      <c r="N26" s="13"/>
      <c r="O26" s="13"/>
      <c r="P26" s="13"/>
      <c r="Q26" s="13"/>
      <c r="R26" s="13"/>
      <c r="S26" s="13"/>
      <c r="T26" s="13"/>
      <c r="U26" s="13"/>
      <c r="V26" s="13"/>
      <c r="W26" s="13"/>
      <c r="X26" s="13"/>
      <c r="Y26" s="13"/>
      <c r="Z26" s="120"/>
      <c r="AA26" s="13"/>
      <c r="AB26" s="13"/>
      <c r="AC26" s="13"/>
      <c r="AD26" s="13"/>
      <c r="AE26" s="13"/>
      <c r="AF26" s="13"/>
      <c r="AG26" s="13"/>
      <c r="AH26" s="13"/>
      <c r="AI26" s="13"/>
    </row>
    <row r="27" spans="1:35" ht="18.75" customHeight="1">
      <c r="A27" s="119"/>
      <c r="B27" s="13"/>
      <c r="C27" s="212" t="s">
        <v>583</v>
      </c>
      <c r="D27" s="13"/>
      <c r="E27" s="13"/>
      <c r="F27" s="13"/>
      <c r="G27" s="13"/>
      <c r="H27" s="13"/>
      <c r="I27" s="13"/>
      <c r="J27" s="13"/>
      <c r="K27" s="13"/>
      <c r="L27" s="13"/>
      <c r="M27" s="13"/>
      <c r="N27" s="13"/>
      <c r="O27" s="13"/>
      <c r="P27" s="13"/>
      <c r="Q27" s="13"/>
      <c r="R27" s="13"/>
      <c r="S27" s="13"/>
      <c r="T27" s="13"/>
      <c r="U27" s="13"/>
      <c r="V27" s="13"/>
      <c r="W27" s="13"/>
      <c r="X27" s="13"/>
      <c r="Y27" s="13"/>
      <c r="Z27" s="120"/>
      <c r="AA27" s="13"/>
      <c r="AB27" s="13"/>
      <c r="AC27" s="13"/>
      <c r="AD27" s="13"/>
      <c r="AE27" s="13"/>
      <c r="AF27" s="13"/>
      <c r="AG27" s="13"/>
      <c r="AH27" s="13"/>
      <c r="AI27" s="13"/>
    </row>
    <row r="28" spans="1:35" ht="18.75" customHeight="1">
      <c r="A28" s="119"/>
      <c r="B28" s="13"/>
      <c r="C28" s="13"/>
      <c r="D28" s="13"/>
      <c r="E28" s="13"/>
      <c r="F28" s="13"/>
      <c r="G28" s="13"/>
      <c r="H28" s="13"/>
      <c r="I28" s="13"/>
      <c r="J28" s="13"/>
      <c r="K28" s="13"/>
      <c r="L28" s="13"/>
      <c r="M28" s="13"/>
      <c r="N28" s="13"/>
      <c r="O28" s="13"/>
      <c r="P28" s="13"/>
      <c r="Q28" s="13"/>
      <c r="R28" s="13"/>
      <c r="S28" s="13"/>
      <c r="T28" s="13"/>
      <c r="U28" s="13"/>
      <c r="V28" s="13"/>
      <c r="W28" s="13"/>
      <c r="X28" s="13"/>
      <c r="Y28" s="13"/>
      <c r="Z28" s="120"/>
      <c r="AA28" s="13"/>
      <c r="AB28" s="13"/>
      <c r="AC28" s="13"/>
      <c r="AD28" s="13"/>
      <c r="AE28" s="13"/>
      <c r="AF28" s="13"/>
      <c r="AG28" s="13"/>
      <c r="AH28" s="13"/>
      <c r="AI28" s="13"/>
    </row>
    <row r="29" spans="1:35" ht="18.75" customHeight="1">
      <c r="A29" s="224" t="s">
        <v>584</v>
      </c>
      <c r="B29" s="13"/>
      <c r="C29" s="13"/>
      <c r="D29" s="13"/>
      <c r="E29" s="13"/>
      <c r="F29" s="13"/>
      <c r="G29" s="13"/>
      <c r="H29" s="13"/>
      <c r="I29" s="13"/>
      <c r="J29" s="13"/>
      <c r="K29" s="13"/>
      <c r="L29" s="13"/>
      <c r="M29" s="13"/>
      <c r="N29" s="13"/>
      <c r="O29" s="13"/>
      <c r="P29" s="13"/>
      <c r="Q29" s="13"/>
      <c r="R29" s="13"/>
      <c r="S29" s="13"/>
      <c r="T29" s="13"/>
      <c r="U29" s="13"/>
      <c r="V29" s="13"/>
      <c r="W29" s="13"/>
      <c r="X29" s="13"/>
      <c r="Y29" s="13"/>
      <c r="Z29" s="120"/>
      <c r="AA29" s="13"/>
      <c r="AB29" s="13"/>
      <c r="AC29" s="13"/>
      <c r="AD29" s="13"/>
      <c r="AE29" s="13"/>
      <c r="AF29" s="13"/>
      <c r="AG29" s="13"/>
      <c r="AH29" s="13"/>
      <c r="AI29" s="13"/>
    </row>
    <row r="30" spans="1:35" ht="18.75" customHeight="1">
      <c r="A30" s="119"/>
      <c r="B30" s="225" t="s">
        <v>585</v>
      </c>
      <c r="C30" s="13"/>
      <c r="D30" s="13"/>
      <c r="E30" s="13"/>
      <c r="F30" s="13"/>
      <c r="G30" s="13"/>
      <c r="H30" s="13"/>
      <c r="I30" s="13"/>
      <c r="J30" s="13"/>
      <c r="K30" s="13"/>
      <c r="L30" s="13"/>
      <c r="M30" s="13"/>
      <c r="N30" s="13"/>
      <c r="O30" s="13"/>
      <c r="P30" s="13"/>
      <c r="Q30" s="13"/>
      <c r="R30" s="13"/>
      <c r="S30" s="13"/>
      <c r="T30" s="13"/>
      <c r="U30" s="13"/>
      <c r="V30" s="13"/>
      <c r="W30" s="13"/>
      <c r="X30" s="13"/>
      <c r="Y30" s="13"/>
      <c r="Z30" s="120"/>
      <c r="AA30" s="13"/>
      <c r="AB30" s="13"/>
      <c r="AC30" s="13"/>
      <c r="AD30" s="13"/>
      <c r="AE30" s="13"/>
      <c r="AF30" s="13"/>
      <c r="AG30" s="13"/>
      <c r="AH30" s="13"/>
      <c r="AI30" s="13"/>
    </row>
    <row r="31" spans="1:35" ht="18.75" customHeight="1">
      <c r="A31" s="119"/>
      <c r="B31" s="13"/>
      <c r="C31" s="212" t="s">
        <v>586</v>
      </c>
      <c r="D31" s="13"/>
      <c r="E31" s="13"/>
      <c r="F31" s="13"/>
      <c r="G31" s="13"/>
      <c r="H31" s="13"/>
      <c r="I31" s="13"/>
      <c r="J31" s="13"/>
      <c r="K31" s="13"/>
      <c r="L31" s="13"/>
      <c r="M31" s="212" t="s">
        <v>587</v>
      </c>
      <c r="N31" s="13"/>
      <c r="O31" s="13"/>
      <c r="P31" s="13"/>
      <c r="Q31" s="13"/>
      <c r="R31" s="13"/>
      <c r="S31" s="13"/>
      <c r="T31" s="13"/>
      <c r="U31" s="13"/>
      <c r="V31" s="13"/>
      <c r="W31" s="13"/>
      <c r="X31" s="13"/>
      <c r="Y31" s="13"/>
      <c r="Z31" s="120"/>
      <c r="AA31" s="13"/>
      <c r="AB31" s="13"/>
      <c r="AC31" s="13"/>
      <c r="AD31" s="13"/>
      <c r="AE31" s="13"/>
      <c r="AF31" s="13"/>
      <c r="AG31" s="13"/>
      <c r="AH31" s="13"/>
      <c r="AI31" s="13"/>
    </row>
    <row r="32" spans="1:35" ht="18.75" customHeight="1">
      <c r="A32" s="119"/>
      <c r="B32" s="13"/>
      <c r="C32" s="212" t="s">
        <v>588</v>
      </c>
      <c r="D32" s="13"/>
      <c r="E32" s="13"/>
      <c r="F32" s="13"/>
      <c r="G32" s="13"/>
      <c r="H32" s="13"/>
      <c r="I32" s="13"/>
      <c r="J32" s="13"/>
      <c r="K32" s="13"/>
      <c r="L32" s="13"/>
      <c r="M32" s="212"/>
      <c r="N32" s="13"/>
      <c r="O32" s="13"/>
      <c r="P32" s="13"/>
      <c r="Q32" s="13"/>
      <c r="R32" s="13"/>
      <c r="S32" s="13"/>
      <c r="T32" s="13"/>
      <c r="U32" s="13"/>
      <c r="V32" s="13"/>
      <c r="W32" s="13"/>
      <c r="X32" s="13"/>
      <c r="Y32" s="13"/>
      <c r="Z32" s="120"/>
      <c r="AA32" s="13"/>
      <c r="AB32" s="13"/>
      <c r="AC32" s="13"/>
      <c r="AD32" s="13"/>
      <c r="AE32" s="13"/>
      <c r="AF32" s="13"/>
      <c r="AG32" s="13"/>
      <c r="AH32" s="13"/>
      <c r="AI32" s="13"/>
    </row>
    <row r="33" spans="1:35" ht="18.75" customHeight="1">
      <c r="A33" s="119"/>
      <c r="B33" s="225" t="s">
        <v>589</v>
      </c>
      <c r="C33" s="13"/>
      <c r="D33" s="13"/>
      <c r="E33" s="13"/>
      <c r="F33" s="13"/>
      <c r="G33" s="13"/>
      <c r="H33" s="13"/>
      <c r="I33" s="13"/>
      <c r="J33" s="13"/>
      <c r="K33" s="13"/>
      <c r="L33" s="13"/>
      <c r="M33" s="13"/>
      <c r="N33" s="13"/>
      <c r="O33" s="13"/>
      <c r="P33" s="13"/>
      <c r="Q33" s="13"/>
      <c r="R33" s="13"/>
      <c r="S33" s="13"/>
      <c r="T33" s="13"/>
      <c r="U33" s="13"/>
      <c r="V33" s="13"/>
      <c r="W33" s="13"/>
      <c r="X33" s="13"/>
      <c r="Y33" s="13"/>
      <c r="Z33" s="120"/>
      <c r="AA33" s="13"/>
      <c r="AB33" s="13"/>
      <c r="AC33" s="13"/>
      <c r="AD33" s="13"/>
      <c r="AE33" s="13"/>
      <c r="AF33" s="13"/>
      <c r="AG33" s="13"/>
      <c r="AH33" s="13"/>
      <c r="AI33" s="13"/>
    </row>
    <row r="34" spans="1:35" ht="18.75" customHeight="1">
      <c r="A34" s="119"/>
      <c r="B34" s="13"/>
      <c r="C34" s="13"/>
      <c r="D34" s="13"/>
      <c r="E34" s="13"/>
      <c r="F34" s="13"/>
      <c r="G34" s="13"/>
      <c r="H34" s="13"/>
      <c r="I34" s="13"/>
      <c r="J34" s="13"/>
      <c r="K34" s="13"/>
      <c r="L34" s="13"/>
      <c r="M34" s="13"/>
      <c r="N34" s="13"/>
      <c r="O34" s="13"/>
      <c r="P34" s="13"/>
      <c r="Q34" s="13"/>
      <c r="R34" s="13"/>
      <c r="S34" s="13"/>
      <c r="T34" s="13"/>
      <c r="U34" s="13"/>
      <c r="V34" s="13"/>
      <c r="W34" s="13"/>
      <c r="X34" s="13"/>
      <c r="Y34" s="13"/>
      <c r="Z34" s="120"/>
      <c r="AA34" s="13"/>
      <c r="AB34" s="13"/>
      <c r="AC34" s="13"/>
      <c r="AD34" s="13"/>
      <c r="AE34" s="13"/>
      <c r="AF34" s="13"/>
      <c r="AG34" s="13"/>
      <c r="AH34" s="13"/>
      <c r="AI34" s="13"/>
    </row>
    <row r="35" spans="1:35" ht="18.75" customHeight="1">
      <c r="A35" s="119"/>
      <c r="B35" s="13"/>
      <c r="C35" s="13"/>
      <c r="D35" s="13"/>
      <c r="E35" s="13"/>
      <c r="F35" s="13"/>
      <c r="G35" s="13"/>
      <c r="H35" s="13"/>
      <c r="I35" s="13"/>
      <c r="J35" s="13"/>
      <c r="K35" s="13"/>
      <c r="L35" s="13"/>
      <c r="M35" s="13"/>
      <c r="N35" s="13"/>
      <c r="O35" s="13"/>
      <c r="P35" s="13"/>
      <c r="Q35" s="13"/>
      <c r="R35" s="13"/>
      <c r="S35" s="13"/>
      <c r="T35" s="13"/>
      <c r="U35" s="13"/>
      <c r="V35" s="13"/>
      <c r="W35" s="13"/>
      <c r="X35" s="13"/>
      <c r="Y35" s="13"/>
      <c r="Z35" s="120"/>
      <c r="AA35" s="13"/>
      <c r="AB35" s="13"/>
      <c r="AC35" s="13"/>
      <c r="AD35" s="13"/>
      <c r="AE35" s="13"/>
      <c r="AF35" s="13"/>
      <c r="AG35" s="13"/>
      <c r="AH35" s="13"/>
      <c r="AI35" s="13"/>
    </row>
    <row r="36" spans="1:35" ht="18.75" customHeight="1">
      <c r="A36" s="224" t="s">
        <v>579</v>
      </c>
      <c r="B36" s="13"/>
      <c r="C36" s="13"/>
      <c r="D36" s="13"/>
      <c r="E36" s="13"/>
      <c r="F36" s="13"/>
      <c r="G36" s="13"/>
      <c r="H36" s="13"/>
      <c r="I36" s="13"/>
      <c r="J36" s="13"/>
      <c r="K36" s="13"/>
      <c r="L36" s="13"/>
      <c r="M36" s="13"/>
      <c r="N36" s="13"/>
      <c r="O36" s="13"/>
      <c r="P36" s="13"/>
      <c r="Q36" s="13"/>
      <c r="R36" s="13"/>
      <c r="S36" s="13"/>
      <c r="T36" s="13"/>
      <c r="U36" s="13"/>
      <c r="V36" s="13"/>
      <c r="W36" s="13"/>
      <c r="X36" s="13"/>
      <c r="Y36" s="13"/>
      <c r="Z36" s="120"/>
      <c r="AA36" s="13"/>
      <c r="AB36" s="13"/>
      <c r="AC36" s="13"/>
      <c r="AD36" s="13"/>
      <c r="AE36" s="13"/>
      <c r="AF36" s="13"/>
      <c r="AG36" s="13"/>
      <c r="AH36" s="13"/>
      <c r="AI36" s="13"/>
    </row>
    <row r="37" spans="1:35" ht="18.75" customHeight="1">
      <c r="A37" s="119"/>
      <c r="B37" s="225" t="s">
        <v>590</v>
      </c>
      <c r="C37" s="13"/>
      <c r="D37" s="13"/>
      <c r="E37" s="13"/>
      <c r="F37" s="13"/>
      <c r="G37" s="13"/>
      <c r="H37" s="13"/>
      <c r="I37" s="13"/>
      <c r="J37" s="13"/>
      <c r="K37" s="13"/>
      <c r="L37" s="13"/>
      <c r="M37" s="13"/>
      <c r="N37" s="13"/>
      <c r="O37" s="13"/>
      <c r="P37" s="13"/>
      <c r="Q37" s="13"/>
      <c r="R37" s="13"/>
      <c r="S37" s="13"/>
      <c r="T37" s="13"/>
      <c r="U37" s="13"/>
      <c r="V37" s="13"/>
      <c r="W37" s="13"/>
      <c r="X37" s="13"/>
      <c r="Y37" s="13"/>
      <c r="Z37" s="120"/>
      <c r="AA37" s="13"/>
      <c r="AB37" s="13"/>
      <c r="AC37" s="13"/>
      <c r="AD37" s="13"/>
      <c r="AE37" s="13"/>
      <c r="AF37" s="13"/>
      <c r="AG37" s="13"/>
      <c r="AH37" s="13"/>
      <c r="AI37" s="13"/>
    </row>
    <row r="38" spans="1:35" ht="18.75" customHeight="1">
      <c r="A38" s="119"/>
      <c r="B38" s="13"/>
      <c r="C38" s="13"/>
      <c r="D38" s="13"/>
      <c r="E38" s="13"/>
      <c r="F38" s="13"/>
      <c r="G38" s="13"/>
      <c r="H38" s="13"/>
      <c r="I38" s="13"/>
      <c r="J38" s="13"/>
      <c r="K38" s="13"/>
      <c r="L38" s="13"/>
      <c r="M38" s="13"/>
      <c r="N38" s="13"/>
      <c r="O38" s="13"/>
      <c r="P38" s="13"/>
      <c r="Q38" s="13"/>
      <c r="R38" s="13"/>
      <c r="S38" s="13"/>
      <c r="T38" s="13"/>
      <c r="U38" s="13"/>
      <c r="V38" s="13"/>
      <c r="W38" s="13"/>
      <c r="X38" s="13"/>
      <c r="Y38" s="13"/>
      <c r="Z38" s="120"/>
      <c r="AA38" s="13"/>
      <c r="AB38" s="13"/>
      <c r="AC38" s="13"/>
      <c r="AD38" s="13"/>
      <c r="AE38" s="13"/>
      <c r="AF38" s="13"/>
      <c r="AG38" s="13"/>
      <c r="AH38" s="13"/>
      <c r="AI38" s="13"/>
    </row>
    <row r="39" spans="1:35" ht="18.75" customHeight="1">
      <c r="A39" s="119"/>
      <c r="B39" s="13"/>
      <c r="C39" s="13"/>
      <c r="D39" s="13"/>
      <c r="E39" s="13"/>
      <c r="F39" s="13"/>
      <c r="G39" s="13"/>
      <c r="H39" s="13"/>
      <c r="I39" s="13"/>
      <c r="J39" s="13"/>
      <c r="K39" s="13"/>
      <c r="L39" s="13"/>
      <c r="M39" s="13"/>
      <c r="N39" s="13"/>
      <c r="O39" s="13"/>
      <c r="P39" s="13"/>
      <c r="Q39" s="13"/>
      <c r="R39" s="13"/>
      <c r="S39" s="13"/>
      <c r="T39" s="13"/>
      <c r="U39" s="13"/>
      <c r="V39" s="13"/>
      <c r="W39" s="13"/>
      <c r="X39" s="13"/>
      <c r="Y39" s="13"/>
      <c r="Z39" s="120"/>
    </row>
    <row r="40" spans="1:35" ht="18.75" customHeight="1">
      <c r="A40" s="119"/>
      <c r="B40" s="13"/>
      <c r="C40" s="13"/>
      <c r="D40" s="13"/>
      <c r="E40" s="13"/>
      <c r="F40" s="13"/>
      <c r="G40" s="13"/>
      <c r="H40" s="13"/>
      <c r="I40" s="13"/>
      <c r="J40" s="13"/>
      <c r="K40" s="13"/>
      <c r="L40" s="13"/>
      <c r="M40" s="13"/>
      <c r="N40" s="13"/>
      <c r="O40" s="13"/>
      <c r="P40" s="13"/>
      <c r="Q40" s="13"/>
      <c r="R40" s="13"/>
      <c r="S40" s="13"/>
      <c r="T40" s="13"/>
      <c r="U40" s="13"/>
      <c r="V40" s="13"/>
      <c r="W40" s="13"/>
      <c r="X40" s="13"/>
      <c r="Y40" s="13"/>
      <c r="Z40" s="120"/>
    </row>
    <row r="41" spans="1:35" ht="18.75" customHeight="1" thickBot="1">
      <c r="A41" s="121"/>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3"/>
    </row>
    <row r="42" spans="1:35" ht="18.75" customHeight="1"/>
    <row r="43" spans="1:35" ht="18.75" customHeight="1"/>
    <row r="44" spans="1:35" ht="18.75" customHeight="1"/>
  </sheetData>
  <mergeCells count="7">
    <mergeCell ref="C8:Z9"/>
    <mergeCell ref="A23:Z23"/>
    <mergeCell ref="A1:D1"/>
    <mergeCell ref="F1:Z1"/>
    <mergeCell ref="A2:D2"/>
    <mergeCell ref="F2:Z2"/>
    <mergeCell ref="A4:Z4"/>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9</vt:i4>
      </vt:variant>
    </vt:vector>
  </HeadingPairs>
  <TitlesOfParts>
    <vt:vector size="32" baseType="lpstr">
      <vt:lpstr>参加者名簿</vt:lpstr>
      <vt:lpstr>総会次第</vt:lpstr>
      <vt:lpstr>表紙</vt:lpstr>
      <vt:lpstr>事業報告</vt:lpstr>
      <vt:lpstr>県外大会成績</vt:lpstr>
      <vt:lpstr>報告事項</vt:lpstr>
      <vt:lpstr>抽選結果</vt:lpstr>
      <vt:lpstr>審判編成</vt:lpstr>
      <vt:lpstr>普及部</vt:lpstr>
      <vt:lpstr>競技部</vt:lpstr>
      <vt:lpstr>強化部</vt:lpstr>
      <vt:lpstr>審判部</vt:lpstr>
      <vt:lpstr>中体連</vt:lpstr>
      <vt:lpstr>収支決算書</vt:lpstr>
      <vt:lpstr>監査報告書</vt:lpstr>
      <vt:lpstr>慶弔費決算書</vt:lpstr>
      <vt:lpstr>予算書（案）</vt:lpstr>
      <vt:lpstr>別冊表紙</vt:lpstr>
      <vt:lpstr>前年度登録者一覧</vt:lpstr>
      <vt:lpstr>報告・案内事項</vt:lpstr>
      <vt:lpstr>IT関係</vt:lpstr>
      <vt:lpstr>大会参加報告書</vt:lpstr>
      <vt:lpstr>委員会報告書</vt:lpstr>
      <vt:lpstr>県外大会成績!Print_Area</vt:lpstr>
      <vt:lpstr>参加者名簿!Print_Area</vt:lpstr>
      <vt:lpstr>審判編成!Print_Area</vt:lpstr>
      <vt:lpstr>前年度登録者一覧!Print_Area</vt:lpstr>
      <vt:lpstr>総会次第!Print_Area</vt:lpstr>
      <vt:lpstr>中体連!Print_Area</vt:lpstr>
      <vt:lpstr>抽選結果!Print_Area</vt:lpstr>
      <vt:lpstr>別冊表紙!Print_Area</vt:lpstr>
      <vt:lpstr>'予算書（案）'!Print_Area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u.o</cp:lastModifiedBy>
  <cp:lastPrinted>2017-05-09T11:34:34Z</cp:lastPrinted>
  <dcterms:created xsi:type="dcterms:W3CDTF">2014-03-17T00:53:24Z</dcterms:created>
  <dcterms:modified xsi:type="dcterms:W3CDTF">2017-05-09T02:48:10Z</dcterms:modified>
</cp:coreProperties>
</file>